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3\Белкамнефть\280423 КС 1\"/>
    </mc:Choice>
  </mc:AlternateContent>
  <xr:revisionPtr revIDLastSave="0" documentId="13_ncr:1_{18C70685-9C48-47E5-A0D9-BC4ABB35B2D5}" xr6:coauthVersionLast="36" xr6:coauthVersionMax="36" xr10:uidLastSave="{00000000-0000-0000-0000-000000000000}"/>
  <bookViews>
    <workbookView xWindow="-137" yWindow="60" windowWidth="14117" windowHeight="13337" xr2:uid="{00000000-000D-0000-FFFF-FFFF00000000}"/>
  </bookViews>
  <sheets>
    <sheet name="РПТЖ" sheetId="2" r:id="rId1"/>
    <sheet name="Прил. №1 к ТЗ" sheetId="5" r:id="rId2"/>
  </sheets>
  <definedNames>
    <definedName name="_xlnm._FilterDatabase" localSheetId="0" hidden="1">РПТЖ!$A$33:$D$119</definedName>
    <definedName name="Constr" localSheetId="0">РПТЖ!#REF!</definedName>
    <definedName name="FOT" localSheetId="0">РПТЖ!#REF!</definedName>
    <definedName name="Ind" localSheetId="0">РПТЖ!#REF!</definedName>
    <definedName name="Obj" localSheetId="0">РПТЖ!#REF!</definedName>
    <definedName name="Obosn" localSheetId="0">РПТЖ!#REF!</definedName>
    <definedName name="SmPr" localSheetId="0">РПТЖ!#REF!</definedName>
    <definedName name="_xlnm.Print_Area" localSheetId="0">РПТЖ!$A$1:$D$125</definedName>
  </definedNames>
  <calcPr calcId="191029"/>
</workbook>
</file>

<file path=xl/calcChain.xml><?xml version="1.0" encoding="utf-8"?>
<calcChain xmlns="http://schemas.openxmlformats.org/spreadsheetml/2006/main">
  <c r="D86" i="2" l="1"/>
  <c r="D83" i="2" l="1"/>
  <c r="D72" i="2" l="1"/>
  <c r="D75" i="2" s="1"/>
  <c r="D59" i="2"/>
  <c r="D77" i="2" l="1"/>
  <c r="D63" i="2" l="1"/>
  <c r="D62" i="2"/>
  <c r="D61" i="2"/>
  <c r="D60" i="2"/>
  <c r="D56" i="2"/>
  <c r="D51" i="2"/>
  <c r="D50" i="2"/>
  <c r="D49" i="2"/>
  <c r="D48" i="2"/>
  <c r="A38" i="2" l="1"/>
  <c r="A39" i="2" l="1"/>
  <c r="A40" i="2" l="1"/>
  <c r="A41" i="2" s="1"/>
  <c r="A42" i="2" l="1"/>
  <c r="A43" i="2" s="1"/>
  <c r="A44" i="2" l="1"/>
  <c r="A46" i="2" s="1"/>
  <c r="A47" i="2" s="1"/>
  <c r="A48" i="2" s="1"/>
  <c r="A49" i="2" s="1"/>
  <c r="A50" i="2" s="1"/>
  <c r="A51" i="2" s="1"/>
  <c r="A53" i="2" s="1"/>
  <c r="A54" i="2" s="1"/>
  <c r="A55" i="2" s="1"/>
  <c r="A56" i="2" s="1"/>
  <c r="A57" i="2" s="1"/>
  <c r="A58" i="2" s="1"/>
  <c r="A59" i="2" s="1"/>
  <c r="A60" i="2" s="1"/>
  <c r="A61" i="2" s="1"/>
  <c r="A62" i="2" s="1"/>
  <c r="A63" i="2" s="1"/>
  <c r="A66" i="2" l="1"/>
  <c r="A67" i="2" s="1"/>
  <c r="A68" i="2" s="1"/>
  <c r="A69" i="2" s="1"/>
  <c r="A70" i="2" s="1"/>
  <c r="A71" i="2" s="1"/>
  <c r="A72" i="2" s="1"/>
  <c r="A73" i="2" s="1"/>
  <c r="A74" i="2" s="1"/>
  <c r="A75" i="2" s="1"/>
  <c r="A76" i="2" s="1"/>
  <c r="A77" i="2" s="1"/>
  <c r="A79" i="2" s="1"/>
  <c r="A80" i="2" s="1"/>
  <c r="A81" i="2" s="1"/>
  <c r="A82" i="2" l="1"/>
  <c r="A83" i="2" s="1"/>
  <c r="A85" i="2" s="1"/>
  <c r="A86" i="2" s="1"/>
</calcChain>
</file>

<file path=xl/sharedStrings.xml><?xml version="1.0" encoding="utf-8"?>
<sst xmlns="http://schemas.openxmlformats.org/spreadsheetml/2006/main" count="242" uniqueCount="192">
  <si>
    <t>№ пп</t>
  </si>
  <si>
    <t>Ед. изм.</t>
  </si>
  <si>
    <t>Кол.</t>
  </si>
  <si>
    <t>Согласовано:</t>
  </si>
  <si>
    <t>Утверждаю:</t>
  </si>
  <si>
    <t>Генеральный директор</t>
  </si>
  <si>
    <t>в Удмуртской Республике.</t>
  </si>
  <si>
    <t>Информация о ЗАКАЗЧИКЕ работ и сведения необходимые для подготовки предложений.</t>
  </si>
  <si>
    <t>Почтовый адрес:</t>
  </si>
  <si>
    <t>Россия, 426004, Удмуртская Республика, г. Ижевск, ул. Пастухова – 100.</t>
  </si>
  <si>
    <t xml:space="preserve">            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</si>
  <si>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 xml:space="preserve">             При составлении сметной документации количество материалов необходимо учитывать с коэффициентом расхода, согласно сметных норм.</t>
  </si>
  <si>
    <t xml:space="preserve">          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</si>
  <si>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 xml:space="preserve">          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</si>
  <si>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 xml:space="preserve">          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</si>
  <si>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Наименование</t>
  </si>
  <si>
    <t xml:space="preserve">            Изготовление металлоконструкций из материала заказчика выполняет подрядная организация. Затраты на изготовление, зачистку, огрунтовку и покраску за 2 раза металлоконструкций предусматривать при подготовке коммерческого предложения.</t>
  </si>
  <si>
    <t>1 шт</t>
  </si>
  <si>
    <t>1 м2</t>
  </si>
  <si>
    <t>по капитальному строительству</t>
  </si>
  <si>
    <t xml:space="preserve">Техническое задание </t>
  </si>
  <si>
    <t>_____________ К.М. Рязанов</t>
  </si>
  <si>
    <t>АО «Белкамнефть»</t>
  </si>
  <si>
    <t>им. А.А. Волкова</t>
  </si>
  <si>
    <t>Начальник УКС   _______________________   Н.В. Чепкасов</t>
  </si>
  <si>
    <t>_____________Д.В. Арсибеков</t>
  </si>
  <si>
    <t>Зам. генерального директора</t>
  </si>
  <si>
    <t>на участие в тендере на выполнение строительно-монтажных работ по</t>
  </si>
  <si>
    <t>капитальному строительству</t>
  </si>
  <si>
    <t xml:space="preserve">         Участие Подрядчика в СРО обязательно. К коммерческому предложению приложить выписку из реестра с официального сайта СРО.</t>
  </si>
  <si>
    <t xml:space="preserve">          Претендент, направивший заявку на участие в тендере заведомо принимает условия об ответственности контрагента и возможные штрафными санкциями, установленные Положением о договорной работе Общества.</t>
  </si>
  <si>
    <t xml:space="preserve">            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</si>
  <si>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</si>
  <si>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 xml:space="preserve">Состав строительно-монтажных работ.
Квалификационные требования к Подрядчику
</t>
  </si>
  <si>
    <t xml:space="preserve">          Необходимо ежедневное присутствие представителя подрядной организации (мастера) на строительной площадке</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</si>
  <si>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</si>
  <si>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 xml:space="preserve">          Подрядчик обязан обеспечить контроль за выполнением работ, которые оказывают влияние на безопасность объекта и в соответствии с технологией строительства, контроль за выполнением которых не может быть проведен после выполнения других работ, а также за безопасностью строительных конструкций и участков сетей инженерно-технического обеспечения, если устранение выявленных в процессе проведения строительного контроля недостатков невозможно без разборки или повреждения других строительных конструкций и участков сетей инженерно-технического обеспечения, за соответствием указанных работ, конструкций и участков сетей требованиям технических регламентов и проектной документации.</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</si>
  <si>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</si>
  <si>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1 шт. / 1 м3</t>
  </si>
  <si>
    <t>Зам.начальника ОКС УКС  - А.С. Саитова</t>
  </si>
  <si>
    <t>за дополнительной информацией обращаться по тел 8(3412) 917-857 (доб. 41-93)</t>
  </si>
  <si>
    <t xml:space="preserve">        В составе исполнительной документации предоставить импортированный файл из электронного тахеометра (Пункт может быть исключен при использовании теодолита). Обработать данные съемки в виде углов и расстояний от станции к точкам съемки с уравниванием, в программе Credo Dat. Предоставить файл в формате dat. Выполнить расчет земляных работ в программе Credo Генплан, либо в программах Credo_ter или Credo_mix. Предоставить файл в формате prx или файлы расчетов объемов из программ Credo_ter или Credo_mix. Предоставить картограмму объемов земляных работ в формате dwg и pdf.</t>
  </si>
  <si>
    <t>Оснащенность подрядчика основными строительными машинами и механизмами
 (собственная или арендованная с предоставлением договоров аренды)</t>
  </si>
  <si>
    <t>№ п/п</t>
  </si>
  <si>
    <t>Наименование техники</t>
  </si>
  <si>
    <t>Кол-во</t>
  </si>
  <si>
    <t>Самосвал вездеходный, грузоподъемность 10-20 тн</t>
  </si>
  <si>
    <t xml:space="preserve">Автокран грузоподъемностью 14 тн, 221кВт, КС-55729-1В </t>
  </si>
  <si>
    <t>1</t>
  </si>
  <si>
    <t>Примечание: в случае отсутствия у подрядной организации машин и механизмов, предусмотренные проектом, они могут быть заменены на другие, имеющие аналогичные параметры.</t>
  </si>
  <si>
    <r>
      <t xml:space="preserve">Месторождение: </t>
    </r>
    <r>
      <rPr>
        <sz val="12"/>
        <rFont val="Times New Roman"/>
        <family val="1"/>
        <charset val="204"/>
      </rPr>
      <t xml:space="preserve"> Сосновское нефтяное месторождение в Удмуртской Республике.</t>
    </r>
  </si>
  <si>
    <t>1 шт. / 1 т</t>
  </si>
  <si>
    <t>Экскаватор гусеничный одноковшовый с отвалом, вместимость ковша 0,25/0,5 м3</t>
  </si>
  <si>
    <t>«___»_____________2023 г.</t>
  </si>
  <si>
    <t xml:space="preserve">         Подрядчику необходимо иметь наличие геодезической службы для сдачи работ по объекту.</t>
  </si>
  <si>
    <t xml:space="preserve">           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</si>
  <si>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Бульдозер</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</si>
  <si>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</si>
  <si>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 xml:space="preserve">          Подрядчик совместно с коммерческим предложением направляет график производства работ, по форме согласованной заказчиком (прил. №1 к Техническому заданию).</t>
  </si>
  <si>
    <r>
      <t xml:space="preserve">                                                                                                                                                                                                                                                                                                                                                                                                           ПРИЛОЖЕНИЕ №____
Согласовано:                                                                                                                                                                                                                                                                                                                                                          Согласовано:
Директор подрядной организации                                                                                                                                                                                                                                                                                                                      Заместитель генерального директора 
                                                                                                                                                                                                                                                                                                                                                                                по капитальному строительству
                                                                                                                                                                                                                                                                                                                                                                                АО "Белкамнефть" им. А.А.Волкова
_____________________________                                                                                                                                                                                                                                                                                                                      ____________________ Рязанов К.М.
              </t>
    </r>
    <r>
      <rPr>
        <sz val="6"/>
        <color theme="1"/>
        <rFont val="Times New Roman"/>
        <family val="1"/>
        <charset val="204"/>
      </rPr>
      <t xml:space="preserve">подпись Ф.И.О. 
</t>
    </r>
    <r>
      <rPr>
        <sz val="8"/>
        <color theme="1"/>
        <rFont val="Times New Roman"/>
        <family val="1"/>
        <charset val="204"/>
      </rPr>
      <t>"______"_______________20____г.                                                                                                                                                                                                                                                                                                                    "______"_______________20____г.</t>
    </r>
  </si>
  <si>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</si>
  <si>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</si>
  <si>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</si>
  <si>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</si>
  <si>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</si>
  <si>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</si>
  <si>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</si>
  <si>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</si>
  <si>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</si>
  <si>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</si>
  <si>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</si>
  <si>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</si>
  <si>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….2023</t>
  </si>
  <si>
    <t>...2023 г.</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</si>
  <si>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</si>
  <si>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</si>
  <si>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</si>
  <si>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</si>
  <si>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</si>
  <si>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</si>
  <si>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</si>
  <si>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</si>
  <si>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</si>
  <si>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</si>
  <si>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</si>
  <si>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</si>
  <si>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</si>
  <si>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</si>
  <si>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</si>
  <si>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</si>
  <si>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</si>
  <si>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</si>
  <si>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</si>
  <si>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Март 2022 г. с ТМЦ закзачичка без НДС</t>
  </si>
  <si>
    <t>4 565 120 руб. 00 коп.</t>
  </si>
  <si>
    <t>Март 2022 г. оборудование без НДС</t>
  </si>
  <si>
    <t>Февраль 2022 г. с ТМЦ закзачичка без НДС</t>
  </si>
  <si>
    <t>286 123 руб. 50 коп.</t>
  </si>
  <si>
    <t xml:space="preserve">Февраль 2022 г.  оборудование без НДС </t>
  </si>
  <si>
    <t>ПОТРЕБНОСТЬ В ТЕХНИКЕ</t>
  </si>
  <si>
    <t>Техника</t>
  </si>
  <si>
    <t>Продолжительность в днях</t>
  </si>
  <si>
    <t>Эксковатор</t>
  </si>
  <si>
    <t>Манипулятор</t>
  </si>
  <si>
    <t>Бетоновоз</t>
  </si>
  <si>
    <t>Приложение №1 к Техническому заданию</t>
  </si>
  <si>
    <t xml:space="preserve">          Подрядчик самостоятельно согласовывает ППР со сторонними организациями при выполнении работ в охранных зонах объектов, принадлежащих таким организациям, и по завершении работ самостоятельно направляет справку о подтверждении выполнения ТУ в сторонние организации.</t>
  </si>
  <si>
    <t xml:space="preserve">        Исполнительная геодезическая документация должна быть выполнена в соответсвтии с ГОСТ Р 51872-2019 и предоставляться в 2-х экземплярах на бумажном носителе и электронном в виде.</t>
  </si>
  <si>
    <t xml:space="preserve">          Условия оплаты: - в размере 90%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10%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КС-11 или Акта о приеме-сдаче отремонтированных, реконструированных, модернизированных объектов по форме ОС-3 (при реконструкции, модернизации).
</t>
  </si>
  <si>
    <r>
      <t xml:space="preserve">Генеральный директор ‑ </t>
    </r>
    <r>
      <rPr>
        <sz val="12"/>
        <rFont val="Times New Roman"/>
        <family val="1"/>
        <charset val="204"/>
      </rPr>
      <t>Д.В. Арсибеков</t>
    </r>
  </si>
  <si>
    <r>
      <t xml:space="preserve">Заказчик – </t>
    </r>
    <r>
      <rPr>
        <sz val="12"/>
        <rFont val="Times New Roman"/>
        <family val="1"/>
        <charset val="204"/>
      </rPr>
      <t>АО "Белкамнефть" им. А.А. Волкова</t>
    </r>
  </si>
  <si>
    <t>Адрес расположения документации в сети:                                                                                       \\caupfs.belkam.com\psd\ПСД электр.докум\Вятка ПБ\1389 ПД РПТЖ\ПД</t>
  </si>
  <si>
    <t>Противопожарные стены №1, №2 (ПД №1389-КР.ГЧ, л.59)</t>
  </si>
  <si>
    <t>25 / 10,3</t>
  </si>
  <si>
    <t>Бурение ям Ø500 мм, глубиной 2,1м, с распределением грунта по прилегающей территории, группа грунтов:2</t>
  </si>
  <si>
    <t>Изготовление и монтаж металлических стоек Ст1 из профиля 140х100х5 и стального листа 5х150х120 с погружением стоек в свежеуложенный бетон В15 W4 F100 (с учетом коэффициента расхода 10,6м3)</t>
  </si>
  <si>
    <t>Установка геомембраны ПВД толщиной 0,5мм в просверленные ямы в 2 слоя</t>
  </si>
  <si>
    <t>1м2</t>
  </si>
  <si>
    <t>Стойки Ст1 (25 шт.)</t>
  </si>
  <si>
    <t>Обеспыливание и обезжиривание металлических поверхностей стоек Ст1</t>
  </si>
  <si>
    <t>Очистка абразивным порошком металлических поверхностей стоек Ст1 до степени Sa 2,5 (ISO8501-1)</t>
  </si>
  <si>
    <r>
      <t xml:space="preserve">Огрунтовка металлических поверхностей стоек Ст1 грунт-эмалью СБЭ-111 "Унипол" марки АМ за 1 раз
V=69*0,20=13,8 кг
</t>
    </r>
    <r>
      <rPr>
        <i/>
        <sz val="12"/>
        <rFont val="Times New Roman"/>
        <family val="1"/>
        <charset val="204"/>
      </rPr>
      <t>Примечание: толщина слоя не менее 80мкм.</t>
    </r>
  </si>
  <si>
    <r>
      <t xml:space="preserve">Нанесение финишного слоя на металлические поверхности стоек Ст1 грунт-эмаль СБЭ-111 "Унипол" марки АМ за 1 раз
V=69*0,20=13,8 кг
</t>
    </r>
    <r>
      <rPr>
        <i/>
        <sz val="12"/>
        <rFont val="Times New Roman"/>
        <family val="1"/>
        <charset val="204"/>
      </rPr>
      <t>Примечание: толщина слоя не менее 80мкм.</t>
    </r>
  </si>
  <si>
    <t>Балки Б1 (общей длиной 194,4м)</t>
  </si>
  <si>
    <t>Изготовление и приварка балок Б1 (профиль 140х100х5) к стойкам Ст1</t>
  </si>
  <si>
    <t>1 т</t>
  </si>
  <si>
    <r>
      <t xml:space="preserve">Огрунтовка металлических поверхностей стоек Ст1 грунт-эмалью СБЭ-111 "Унипол" марки АМ за 1 раз
V=97,5*0,20=19,5 кг
</t>
    </r>
    <r>
      <rPr>
        <i/>
        <sz val="12"/>
        <rFont val="Times New Roman"/>
        <family val="1"/>
        <charset val="204"/>
      </rPr>
      <t>Примечание: толщина слоя не менее 80мкм.</t>
    </r>
  </si>
  <si>
    <t>Нанесение огнезащитной вспучивающей краски "Унипол" марки ОП на металлические поверхности стоек Ст1 за 1 раз
V=97,5*1,35=131,7 кг</t>
  </si>
  <si>
    <r>
      <t xml:space="preserve">Нанесение финишного слоя на металлические поверхности стоек Ст1 грунт-эмаль СБЭ-111 "Унипол" марки АМ за 1 раз
V=97,5*0,20=19,5 кг
</t>
    </r>
    <r>
      <rPr>
        <i/>
        <sz val="12"/>
        <rFont val="Times New Roman"/>
        <family val="1"/>
        <charset val="204"/>
      </rPr>
      <t>Примечание: толщина слоя не менее 80мкм.</t>
    </r>
  </si>
  <si>
    <t>Стеновое ограждение</t>
  </si>
  <si>
    <t>1 м / 1 м2</t>
  </si>
  <si>
    <t>Выполнение отверстий прямоугольного сечения в сэндвич-панелях для в местах прокладки существующего трубопровода</t>
  </si>
  <si>
    <t>Изготовление и монтаж дополнительных стоек из профиля 50х50х5 (длиной 1,44м) в местах прохождения трубопроводов сквозь стеновое ограждение</t>
  </si>
  <si>
    <t>24 / 0,233</t>
  </si>
  <si>
    <t>1м</t>
  </si>
  <si>
    <t>10,8 / 1,2</t>
  </si>
  <si>
    <t>1 м / 1 т</t>
  </si>
  <si>
    <t>Монтаж сэндвич-панелей на металлический каркас из стоек Ст1 и балок Б1, при высоте противопожарной стены 3,5м
- стеновая панель Металлпрофиль-ТСП-Z-80-1000-Г-МВ- (ПЭ-01-0,5/ПЭ-01-0,5)-ГОСТ 32603-2012</t>
  </si>
  <si>
    <t>1 шт. / 1 м</t>
  </si>
  <si>
    <t>2 / 7,0</t>
  </si>
  <si>
    <t>157,6 / 0,768</t>
  </si>
  <si>
    <r>
      <rPr>
        <i/>
        <sz val="12"/>
        <rFont val="Times New Roman"/>
        <family val="1"/>
        <charset val="204"/>
      </rPr>
      <t xml:space="preserve">Для защиты утеплителя сэндвич-панелей от влаги: </t>
    </r>
    <r>
      <rPr>
        <sz val="12"/>
        <rFont val="Times New Roman"/>
        <family val="1"/>
        <charset val="204"/>
      </rPr>
      <t>Изготовление и монтаж швеллера 90х50х3,5</t>
    </r>
  </si>
  <si>
    <t>Изготовление и монтаж металлических опор Оп30 из профиля 120х4, стальных листов тощиной 5мм и 10 мм с погружением опор в свежеуложенный бетон В15 W4 F100 (с учетом коэффициента расхода 0,7м3)</t>
  </si>
  <si>
    <t>Изготовление и монтаж металлических опор Оп29 из профиля 120х4, стальных листов тощиной 5мм и 10 мм с погружением опор в свежеуложенный бетон В15 W4 F100 (с учетом коэффициента расхода 2,8м3)</t>
  </si>
  <si>
    <t>Изготовление и монтаж металлических опор Оп32, Оп34 из профиля 120х4, стального листа толщиной 10 мм, швеллера 12П с погружением опор в свежеуложенный бетон В15 W4 F100 (с учетом коэффициента расхода 1,0м3)</t>
  </si>
  <si>
    <t>1 отв.</t>
  </si>
  <si>
    <t>Изготовление и монтаж металлических опор Оп33 из профиля 120х4, стальных листов тощиной 5мм и 10 мм</t>
  </si>
  <si>
    <t>Изготовление и монтаж металлических опор Оп31 из профиля 120х4, стальных листов тощиной 5мм и 10 мм, швеллера 12П с погружением опор в свежеуложенный бетон В15 W4 F100 (с учетом коэффициента расхода 1,2м3)</t>
  </si>
  <si>
    <r>
      <rPr>
        <i/>
        <sz val="12"/>
        <rFont val="Times New Roman"/>
        <family val="1"/>
        <charset val="204"/>
      </rPr>
      <t xml:space="preserve">для опоры Оп33, Оп31.1: </t>
    </r>
    <r>
      <rPr>
        <sz val="12"/>
        <rFont val="Times New Roman"/>
        <family val="1"/>
        <charset val="204"/>
      </rPr>
      <t>Установка болтов БСР м12х110 УЗ в готовые гнезда</t>
    </r>
  </si>
  <si>
    <r>
      <rPr>
        <i/>
        <sz val="12"/>
        <rFont val="Times New Roman"/>
        <family val="1"/>
        <charset val="204"/>
      </rPr>
      <t xml:space="preserve">для опоры Оп33, Оп31.1: </t>
    </r>
    <r>
      <rPr>
        <sz val="12"/>
        <rFont val="Times New Roman"/>
        <family val="1"/>
        <charset val="204"/>
      </rPr>
      <t>Сверление вертикальных отверстий в железобетонных плитах, диам. отверстия - 12мм, глубина отверстия - 110мм</t>
    </r>
  </si>
  <si>
    <t>Изготовление и монтаж металлических опор Оп31.1 из профиля 120х4, стальных листов тощиной 5мм и 10 мм и швеллера 12П</t>
  </si>
  <si>
    <t>25 / 2,418</t>
  </si>
  <si>
    <t>Нанесение огнезащитной вспучивающейся краски "Унипол" марки ОП на металлические поверхности стоек Ст1 за 1 раз
V=69*1,35=93,2 кг</t>
  </si>
  <si>
    <t xml:space="preserve">Установка нащельника ФИ11 с обеих сторон панели с заполнением минеральной ватой плотностью 80кг/м3 </t>
  </si>
  <si>
    <t xml:space="preserve">Установка углового нащельника ФИ7 в местах сопряжения противопожарной стенки длиной 25м и стенки длиной 9м с заполнением минеральной ватой плотностью 80кг/м3 </t>
  </si>
  <si>
    <t>Обеспыливание и обезжиривание металлических поверхностей швеллера 90х50х3,5 и стоек из профиля 50х50х5</t>
  </si>
  <si>
    <t>12 / 0,7788</t>
  </si>
  <si>
    <t>3 / 0,2439</t>
  </si>
  <si>
    <t>1 шт.</t>
  </si>
  <si>
    <t>Противопожарный трубопровод</t>
  </si>
  <si>
    <t>1 м</t>
  </si>
  <si>
    <t>Установка узла присоединения передвижной пожарной техники УПТ на две ГМ-80 (климатич. исп.У, ст.20 с антикоррозионным покрытием) в комплекте с кранами, заглушками и ответным фланцем 100-16-01-1 ГОСТ 33259-2015</t>
  </si>
  <si>
    <t>1 компл.</t>
  </si>
  <si>
    <t>Установка УВПН-5 "Антифайер-1" (универсальный водопенный насадок на фланцевом соединении с ответными фланцами и негорючими прокладками в комплекте)</t>
  </si>
  <si>
    <t>Противопожарный трубопровод (L=299,4 м, Ø89х6мм   )
(ПД №1389-КР.ГЧ, л.60)</t>
  </si>
  <si>
    <t xml:space="preserve">Срок выполнения работ: 
начало работ – июнь 2023г.
окончание работ – июль 2023г.
</t>
  </si>
  <si>
    <t>Изготовление трубопровода из стальной трубы бесшовной горячедеформированной Ø89х6 и прокладка открытым способом по опорам:
 - труба стальная бесшовная горячедеформированная Ø89х6 ст.20, гр. В ГОСТ 8732-78: 285м;
 - отвод крутоизогнутый 30-89х5,6 ст.20 ГОСТ 17375-2001: 12шт. (2,4м); 
- отвод крутоизогнутый 90-89х5,6 ст.20 ГОСТ 17375-2001: 54шт. (10,8м);
 - тройник равнопроходный 1-88,9х5,9 ГОСТ 17376-2001: 6 шт. (0,6м);
 - переход К114х6,3 - 88,9х5,9 ст.20 ГОСТ 17378-2001: 6 шт. (0,6м)</t>
  </si>
  <si>
    <r>
      <t xml:space="preserve">Гидравлическое испытание трубопроводов на прочность давлением Рисп=1,5*Рраб=9,0МПа в течение 12 часов для трубопровода Ø89мм </t>
    </r>
    <r>
      <rPr>
        <b/>
        <sz val="12"/>
        <color theme="1"/>
        <rFont val="Times New Roman"/>
        <family val="1"/>
        <charset val="204"/>
      </rPr>
      <t/>
    </r>
  </si>
  <si>
    <t xml:space="preserve">Гидравлическое испытание трубопроводов на герметичность давлением Рисп=Рраб=6,0МПа в течение 12 часов для трубопровода Ø89мм </t>
  </si>
  <si>
    <t>Очистка абразивным порошком металлических поверхностей швеллера 90х50х3,5 и стоек из профиля 50х50х5 до степени Sa 2,5 (ISO8501-1)</t>
  </si>
  <si>
    <r>
      <t xml:space="preserve">Огрунтовка металлических поверхностей швеллера 90х50х3,5 и стоек из профиля 50х50х5 грунт-эмалью СБЭ-111 "Унипол" марки АМ за 1 раз
V=37*0,20=7,4 кг
</t>
    </r>
    <r>
      <rPr>
        <i/>
        <sz val="12"/>
        <rFont val="Times New Roman"/>
        <family val="1"/>
        <charset val="204"/>
      </rPr>
      <t>Примечание: толщина слоя не менее 80мкм.</t>
    </r>
  </si>
  <si>
    <t>Нанесение огнезащитной вспучивающей краски "Унипол" марки ОП на металлические поверхности швеллера 90х50х3,5 и стоек из профиля 50х50х5  за 1 раз
V=37,0*1,35=50,0 кг</t>
  </si>
  <si>
    <r>
      <t xml:space="preserve">Нанесение финишного слоя на металлические поверхности швеллера 90х50х3,5 и стоек из профиля 50х50х5 грунт-эмаль СБЭ-111 "Унипол" марки АМ за 1 раз
V=37*0,20=7,4 кг
</t>
    </r>
    <r>
      <rPr>
        <i/>
        <sz val="12"/>
        <rFont val="Times New Roman"/>
        <family val="1"/>
        <charset val="204"/>
      </rPr>
      <t>Примечание: толщина слоя не менее 80мкм.</t>
    </r>
  </si>
  <si>
    <t>3 / 0,1294</t>
  </si>
  <si>
    <t>2 / 0,1195</t>
  </si>
  <si>
    <t>3 / 0,1648</t>
  </si>
  <si>
    <r>
      <rPr>
        <i/>
        <sz val="12"/>
        <rFont val="Times New Roman"/>
        <family val="1"/>
        <charset val="204"/>
      </rPr>
      <t xml:space="preserve">для опор Оп29-Оп31, Оп32, Оп34: </t>
    </r>
    <r>
      <rPr>
        <sz val="12"/>
        <rFont val="Times New Roman"/>
        <family val="1"/>
        <charset val="204"/>
      </rPr>
      <t>Бурение ям Ø400 мм, глубиной 2,1м, с распределением грунта по прилегающей территории, группа грунтов:2</t>
    </r>
  </si>
  <si>
    <r>
      <rPr>
        <i/>
        <sz val="12"/>
        <rFont val="Times New Roman"/>
        <family val="1"/>
        <charset val="204"/>
      </rPr>
      <t xml:space="preserve">для опор Оп29-Оп31, Оп32, Оп34: </t>
    </r>
    <r>
      <rPr>
        <sz val="12"/>
        <rFont val="Times New Roman"/>
        <family val="1"/>
        <charset val="204"/>
      </rPr>
      <t>Устройство подстилающих слоев из щебня М600 фр.20-40 мм
V=0,9*1,3=1,2 м3</t>
    </r>
  </si>
  <si>
    <t>22 / 5,81</t>
  </si>
  <si>
    <t>22 / 0,83</t>
  </si>
  <si>
    <t>4 / 0,2623</t>
  </si>
  <si>
    <t>Каракулинский район. Расходная площадка технологических жидкостей</t>
  </si>
  <si>
    <t>"Каракулинский район. Расходная площадка технологических жидкостей"</t>
  </si>
  <si>
    <t>Огрунтовка металлических поверхностей опор за 1 раз грунтовкой ГФ-021 (с предварительной очисткой, обеспыливанием и обезжириванием поверхности)
V=57*0,12=6,9 кг</t>
  </si>
  <si>
    <t>Окраска металлических огрунтованных поверхностей: эмалью ПФ-115 за 2 раза
V=57*0,38=21,7 кг</t>
  </si>
  <si>
    <t>Огрунтовка металлических поверхностей трубопроводов за 1 раз грунтовкой ГФ-021 (с предварительной очисткой, обеспыливанием и обезжириванием поверхности)
V=84*0,12=10,0 кг</t>
  </si>
  <si>
    <t>Окраска металлических поверхностей трубопроводов и запорной арматуры за 2 раза эмалью ПФ-115 (цвет - красный)
V=84*0,38=32,0 кг</t>
  </si>
  <si>
    <t>Очистка полости и испытание трубопровода</t>
  </si>
  <si>
    <t>Опоры под противопожарный трубопровод (22 шт.)</t>
  </si>
  <si>
    <t>Протяженность дорог от п/базы ул. Гагарина, 75 до РПТЖ Каракулинского района:
- асфальтированная дорога - 144 км.;</t>
  </si>
  <si>
    <r>
      <t>Обоснование: ПД №1389 "</t>
    </r>
    <r>
      <rPr>
        <sz val="12"/>
        <color rgb="FFFF0000"/>
        <rFont val="Times New Roman"/>
        <family val="1"/>
        <charset val="204"/>
      </rPr>
      <t>Реконструкция УПСВ на производственной базе "Вятка".</t>
    </r>
    <r>
      <rPr>
        <sz val="12"/>
        <color theme="1"/>
        <rFont val="Times New Roman"/>
        <family val="1"/>
        <charset val="204"/>
      </rPr>
      <t xml:space="preserve"> Расходная площадка технологических жидкостей"
(рабочая документация будет выдана претендентам по мере поступления заявок).</t>
    </r>
  </si>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</sst>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Cyr"/>
      <charset val="204"/>
    </font>
    <font>
      <sz val="10"/>
      <name val="Arial Cyr"/>
      <charset val="204"/>
    </font>
    <font>
      <sz val="10"/>
      <name val="Arial"/>
      <family val="2"/>
      <charset val="204"/>
    </font>
    <font>
      <sz val="12"/>
      <name val="Times New Roman"/>
      <family val="1"/>
      <charset val="204"/>
    </font>
    <font>
      <b/>
      <sz val="12"/>
      <name val="Times New Roman"/>
      <family val="1"/>
      <charset val="204"/>
    </font>
    <font>
      <b/>
      <sz val="12"/>
      <name val="FreeSetCTT"/>
    </font>
    <font>
      <sz val="12"/>
      <color theme="1"/>
      <name val="Times New Roman"/>
      <family val="1"/>
      <charset val="204"/>
    </font>
    <font>
      <sz val="10"/>
      <color theme="1"/>
      <name val="Arial"/>
      <family val="2"/>
      <charset val="204"/>
    </font>
    <font>
      <b/>
      <sz val="12"/>
      <color theme="1"/>
      <name val="Times New Roman"/>
      <family val="1"/>
      <charset val="204"/>
    </font>
    <font>
      <u/>
      <sz val="12"/>
      <color theme="1"/>
      <name val="Times New Roman"/>
      <family val="1"/>
      <charset val="204"/>
    </font>
    <font>
      <u/>
      <sz val="12"/>
      <name val="Times New Roman"/>
      <family val="1"/>
      <charset val="204"/>
    </font>
    <font>
      <i/>
      <sz val="12"/>
      <name val="Times New Roman"/>
      <family val="1"/>
      <charset val="204"/>
    </font>
    <font>
      <b/>
      <u/>
      <sz val="13"/>
      <name val="Times New Roman"/>
      <family val="1"/>
      <charset val="204"/>
    </font>
    <font>
      <b/>
      <sz val="14"/>
      <name val="Times New Roman"/>
      <family val="1"/>
      <charset val="204"/>
    </font>
    <font>
      <sz val="10"/>
      <color rgb="FFFF0000"/>
      <name val="Arial"/>
      <family val="2"/>
      <charset val="204"/>
    </font>
    <font>
      <sz val="11"/>
      <color theme="1"/>
      <name val="Calibri"/>
      <family val="2"/>
      <scheme val="minor"/>
    </font>
    <font>
      <sz val="8"/>
      <color theme="1"/>
      <name val="Times New Roman"/>
      <family val="1"/>
      <charset val="204"/>
    </font>
    <font>
      <sz val="6"/>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8"/>
      <color theme="1"/>
      <name val="Times New Roman"/>
      <family val="1"/>
      <charset val="204"/>
    </font>
    <font>
      <b/>
      <sz val="11"/>
      <color theme="1"/>
      <name val="Times New Roman"/>
      <family val="1"/>
      <charset val="204"/>
    </font>
    <font>
      <b/>
      <sz val="11"/>
      <color theme="1"/>
      <name val="Calibri"/>
      <family val="2"/>
      <scheme val="minor"/>
    </font>
    <font>
      <u/>
      <sz val="13"/>
      <name val="Times New Roman"/>
      <family val="1"/>
      <charset val="204"/>
    </font>
    <font>
      <sz val="13"/>
      <name val="Times New Roman"/>
      <family val="1"/>
      <charset val="204"/>
    </font>
    <font>
      <sz val="12"/>
      <color rgb="FFFF0000"/>
      <name val="Times New Roman"/>
      <family val="1"/>
      <charset val="204"/>
    </font>
    <font>
      <b/>
      <sz val="13"/>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0" fontId="1" fillId="0" borderId="0"/>
    <xf numFmtId="0" fontId="1" fillId="0" borderId="0"/>
    <xf numFmtId="0" fontId="15" fillId="0" borderId="0"/>
    <xf numFmtId="0" fontId="1" fillId="0" borderId="0"/>
    <xf numFmtId="0" fontId="2" fillId="0" borderId="0"/>
  </cellStyleXfs>
  <cellXfs count="158">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xf numFmtId="0" fontId="2" fillId="0" borderId="0" xfId="0" applyFont="1" applyFill="1"/>
    <xf numFmtId="1" fontId="4" fillId="0" borderId="0" xfId="0" applyNumberFormat="1"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Font="1" applyFill="1" applyBorder="1"/>
    <xf numFmtId="0" fontId="0" fillId="0" borderId="0" xfId="0" applyFont="1" applyFill="1"/>
    <xf numFmtId="0" fontId="3" fillId="0" borderId="0" xfId="0" applyFont="1" applyFill="1" applyAlignment="1">
      <alignment horizontal="left" vertical="center" wrapText="1"/>
    </xf>
    <xf numFmtId="1"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1" fontId="3" fillId="0" borderId="0" xfId="0" applyNumberFormat="1" applyFont="1" applyFill="1" applyAlignment="1">
      <alignment vertical="center"/>
    </xf>
    <xf numFmtId="1" fontId="3" fillId="0" borderId="0" xfId="0" applyNumberFormat="1" applyFont="1" applyFill="1" applyAlignment="1">
      <alignment vertical="center" wrapText="1"/>
    </xf>
    <xf numFmtId="1" fontId="3" fillId="0" borderId="0" xfId="0" applyNumberFormat="1" applyFont="1" applyFill="1" applyAlignment="1">
      <alignment horizontal="center" vertical="center"/>
    </xf>
    <xf numFmtId="0" fontId="7" fillId="0" borderId="0" xfId="0" applyFont="1" applyFill="1" applyBorder="1"/>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left" vertical="center" wrapText="1"/>
    </xf>
    <xf numFmtId="0" fontId="3" fillId="0" borderId="0" xfId="0" applyFont="1" applyFill="1" applyAlignment="1">
      <alignment horizontal="left" vertical="center" wrapText="1"/>
    </xf>
    <xf numFmtId="1"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49" fontId="3" fillId="0" borderId="0" xfId="0" quotePrefix="1" applyNumberFormat="1" applyFont="1" applyBorder="1" applyAlignment="1">
      <alignment horizontal="lef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9" fillId="4" borderId="0" xfId="0" applyFont="1" applyFill="1" applyBorder="1" applyAlignment="1">
      <alignment horizontal="center" vertical="center" wrapText="1"/>
    </xf>
    <xf numFmtId="164" fontId="3" fillId="0" borderId="4"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14" fillId="0" borderId="0" xfId="0" applyFont="1" applyFill="1" applyBorder="1"/>
    <xf numFmtId="0" fontId="3" fillId="0" borderId="1" xfId="0" applyFont="1" applyFill="1" applyBorder="1" applyAlignment="1">
      <alignment horizontal="left" wrapText="1"/>
    </xf>
    <xf numFmtId="0"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left" vertical="top"/>
    </xf>
    <xf numFmtId="0" fontId="16" fillId="0" borderId="0" xfId="3" applyFont="1"/>
    <xf numFmtId="0" fontId="16" fillId="0" borderId="0" xfId="3" applyFont="1" applyAlignment="1">
      <alignment vertical="top" wrapText="1"/>
    </xf>
    <xf numFmtId="0" fontId="21" fillId="0" borderId="1" xfId="3" applyFont="1" applyBorder="1" applyAlignment="1">
      <alignment shrinkToFit="1"/>
    </xf>
    <xf numFmtId="0" fontId="16" fillId="0" borderId="1" xfId="3" applyFont="1" applyBorder="1"/>
    <xf numFmtId="0" fontId="21" fillId="5" borderId="1" xfId="3" applyFont="1" applyFill="1" applyBorder="1" applyAlignment="1">
      <alignment horizontal="center"/>
    </xf>
    <xf numFmtId="0" fontId="16" fillId="5" borderId="1" xfId="3" applyFont="1" applyFill="1" applyBorder="1" applyAlignment="1">
      <alignment horizontal="center" vertical="center"/>
    </xf>
    <xf numFmtId="14" fontId="16" fillId="5" borderId="1" xfId="3" applyNumberFormat="1" applyFont="1" applyFill="1" applyBorder="1" applyAlignment="1">
      <alignment horizontal="center" vertical="center"/>
    </xf>
    <xf numFmtId="0" fontId="21" fillId="5" borderId="1" xfId="3" applyFont="1" applyFill="1" applyBorder="1" applyAlignment="1">
      <alignment horizontal="center" vertical="center"/>
    </xf>
    <xf numFmtId="0" fontId="16" fillId="5" borderId="1" xfId="3" applyFont="1" applyFill="1" applyBorder="1"/>
    <xf numFmtId="0" fontId="16" fillId="0" borderId="1" xfId="3" applyFont="1" applyFill="1" applyBorder="1"/>
    <xf numFmtId="0" fontId="16" fillId="0" borderId="1" xfId="3" applyFont="1" applyBorder="1" applyAlignment="1">
      <alignment horizontal="center" vertical="center"/>
    </xf>
    <xf numFmtId="14" fontId="16" fillId="0" borderId="1" xfId="3" applyNumberFormat="1" applyFont="1" applyBorder="1" applyAlignment="1">
      <alignment horizontal="center" vertical="center"/>
    </xf>
    <xf numFmtId="0" fontId="16" fillId="3" borderId="1" xfId="3" applyFont="1" applyFill="1" applyBorder="1"/>
    <xf numFmtId="0" fontId="21" fillId="0" borderId="0" xfId="3" applyFont="1" applyAlignment="1">
      <alignment horizontal="center" vertical="center"/>
    </xf>
    <xf numFmtId="0" fontId="22" fillId="0" borderId="0" xfId="3" applyFont="1" applyAlignment="1">
      <alignment horizontal="center" vertical="center"/>
    </xf>
    <xf numFmtId="0" fontId="16" fillId="6" borderId="1" xfId="3" applyFont="1" applyFill="1" applyBorder="1" applyAlignment="1">
      <alignment horizontal="center" vertical="center"/>
    </xf>
    <xf numFmtId="0" fontId="16" fillId="0" borderId="1" xfId="3" applyFont="1" applyBorder="1" applyAlignment="1">
      <alignment horizontal="center" vertical="center" wrapText="1"/>
    </xf>
    <xf numFmtId="0" fontId="21" fillId="0" borderId="1" xfId="3" applyFont="1" applyBorder="1" applyAlignment="1">
      <alignment horizontal="center" vertical="center" shrinkToFit="1"/>
    </xf>
    <xf numFmtId="0" fontId="16" fillId="8" borderId="1" xfId="3" applyFont="1" applyFill="1" applyBorder="1"/>
    <xf numFmtId="0" fontId="3"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5" xfId="0" applyFont="1" applyFill="1" applyBorder="1" applyAlignment="1">
      <alignment horizontal="left" vertical="center" wrapText="1"/>
    </xf>
    <xf numFmtId="1" fontId="3" fillId="0" borderId="5" xfId="0" applyNumberFormat="1" applyFont="1" applyFill="1" applyBorder="1" applyAlignment="1">
      <alignment horizontal="center" vertical="center"/>
    </xf>
    <xf numFmtId="1" fontId="6" fillId="0" borderId="2" xfId="0" applyNumberFormat="1" applyFont="1" applyFill="1" applyBorder="1" applyAlignment="1">
      <alignment horizontal="center" vertical="center"/>
    </xf>
    <xf numFmtId="49" fontId="3" fillId="0" borderId="0" xfId="0" applyNumberFormat="1" applyFont="1" applyFill="1" applyAlignment="1">
      <alignment horizontal="left" vertical="top"/>
    </xf>
    <xf numFmtId="1"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3" fillId="0" borderId="1" xfId="0" quotePrefix="1" applyNumberFormat="1" applyFont="1" applyFill="1" applyBorder="1" applyAlignment="1">
      <alignment horizontal="center" vertical="center" wrapText="1"/>
    </xf>
    <xf numFmtId="49" fontId="3" fillId="0" borderId="1" xfId="0" quotePrefix="1" applyNumberFormat="1" applyFont="1" applyFill="1" applyBorder="1" applyAlignment="1">
      <alignment horizontal="left" vertical="center" wrapText="1"/>
    </xf>
    <xf numFmtId="0" fontId="3" fillId="0" borderId="0" xfId="0" applyFont="1" applyFill="1" applyAlignment="1">
      <alignment horizontal="left" vertical="center" wrapText="1"/>
    </xf>
    <xf numFmtId="1" fontId="24" fillId="0" borderId="2"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1" fontId="24"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0" xfId="0" applyFont="1" applyFill="1" applyAlignment="1">
      <alignment horizontal="left" wrapText="1"/>
    </xf>
    <xf numFmtId="0" fontId="5" fillId="2" borderId="0" xfId="0" applyFont="1" applyFill="1" applyAlignment="1">
      <alignment horizontal="center" wrapText="1"/>
    </xf>
    <xf numFmtId="0" fontId="6" fillId="0" borderId="0" xfId="0" applyFont="1" applyFill="1" applyAlignment="1">
      <alignment horizontal="left" vertical="top"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0" xfId="0" applyFont="1" applyFill="1" applyAlignment="1">
      <alignment horizontal="center" wrapText="1"/>
    </xf>
    <xf numFmtId="0" fontId="3" fillId="0" borderId="0" xfId="0" applyFont="1" applyFill="1" applyAlignment="1">
      <alignment horizontal="left" wrapText="1"/>
    </xf>
    <xf numFmtId="0" fontId="3" fillId="0" borderId="0" xfId="0" applyFont="1" applyFill="1" applyAlignment="1">
      <alignment horizontal="center" vertical="center" wrapText="1"/>
    </xf>
    <xf numFmtId="0" fontId="3" fillId="0" borderId="0" xfId="0" applyFont="1" applyFill="1" applyAlignment="1">
      <alignment horizontal="center" wrapText="1"/>
    </xf>
    <xf numFmtId="0" fontId="3" fillId="0"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0" borderId="0" xfId="2" applyFont="1" applyFill="1" applyAlignment="1">
      <alignment horizontal="left" vertical="center" wrapText="1"/>
    </xf>
    <xf numFmtId="0" fontId="3" fillId="2" borderId="0" xfId="2" applyFont="1" applyFill="1" applyAlignment="1">
      <alignment horizontal="left" vertical="center" wrapText="1"/>
    </xf>
    <xf numFmtId="0" fontId="4" fillId="0" borderId="3" xfId="0" applyFont="1" applyFill="1" applyBorder="1" applyAlignment="1">
      <alignment horizontal="center" vertical="center" wrapText="1"/>
    </xf>
    <xf numFmtId="49" fontId="3" fillId="0" borderId="2" xfId="0" quotePrefix="1" applyNumberFormat="1" applyFont="1" applyBorder="1" applyAlignment="1">
      <alignment horizontal="left" vertical="center" wrapText="1"/>
    </xf>
    <xf numFmtId="49" fontId="3" fillId="0" borderId="3" xfId="0" quotePrefix="1" applyNumberFormat="1" applyFont="1" applyBorder="1" applyAlignment="1">
      <alignment horizontal="left" vertical="center" wrapText="1"/>
    </xf>
    <xf numFmtId="49" fontId="3" fillId="0" borderId="4" xfId="0" quotePrefix="1" applyNumberFormat="1" applyFont="1" applyBorder="1" applyAlignment="1">
      <alignment horizontal="left" vertical="center" wrapText="1"/>
    </xf>
    <xf numFmtId="0" fontId="3" fillId="0" borderId="0" xfId="0" applyFont="1" applyAlignment="1">
      <alignment horizontal="left" vertical="center" wrapText="1"/>
    </xf>
    <xf numFmtId="49" fontId="3" fillId="2" borderId="0" xfId="0" applyNumberFormat="1" applyFont="1" applyFill="1" applyAlignment="1">
      <alignment horizontal="left" vertical="top"/>
    </xf>
    <xf numFmtId="0" fontId="3" fillId="0" borderId="0" xfId="0" applyFont="1" applyFill="1" applyAlignment="1">
      <alignment horizontal="left" vertical="top" wrapText="1"/>
    </xf>
    <xf numFmtId="49" fontId="3" fillId="0" borderId="0" xfId="0" applyNumberFormat="1" applyFont="1" applyFill="1" applyAlignment="1">
      <alignment horizontal="left" vertical="top"/>
    </xf>
    <xf numFmtId="0" fontId="21" fillId="0" borderId="8" xfId="3" applyFont="1" applyBorder="1" applyAlignment="1">
      <alignment horizontal="center" vertical="center"/>
    </xf>
    <xf numFmtId="0" fontId="23" fillId="0" borderId="8" xfId="3" applyFont="1" applyBorder="1" applyAlignment="1"/>
    <xf numFmtId="0" fontId="21" fillId="0" borderId="0" xfId="3" applyFont="1" applyAlignment="1">
      <alignment horizontal="right"/>
    </xf>
    <xf numFmtId="0" fontId="19" fillId="0" borderId="1" xfId="3" applyFont="1" applyBorder="1" applyAlignment="1"/>
    <xf numFmtId="0" fontId="15" fillId="0" borderId="1" xfId="3" applyBorder="1" applyAlignment="1"/>
    <xf numFmtId="0" fontId="16" fillId="7" borderId="2" xfId="3" applyFont="1" applyFill="1" applyBorder="1" applyAlignment="1"/>
    <xf numFmtId="0" fontId="15" fillId="7" borderId="3" xfId="3" applyFill="1" applyBorder="1" applyAlignment="1"/>
    <xf numFmtId="0" fontId="15" fillId="7" borderId="4" xfId="3" applyFill="1" applyBorder="1" applyAlignment="1"/>
    <xf numFmtId="0" fontId="16" fillId="7" borderId="2" xfId="3" applyFont="1" applyFill="1" applyBorder="1" applyAlignment="1">
      <alignment horizontal="center" vertical="center"/>
    </xf>
    <xf numFmtId="0" fontId="15" fillId="7" borderId="3" xfId="3" applyFill="1" applyBorder="1" applyAlignment="1">
      <alignment horizontal="center" vertical="center"/>
    </xf>
    <xf numFmtId="0" fontId="15" fillId="7" borderId="4" xfId="3" applyFill="1" applyBorder="1" applyAlignment="1">
      <alignment horizontal="center" vertical="center"/>
    </xf>
    <xf numFmtId="0" fontId="16" fillId="6" borderId="9" xfId="3" applyFont="1" applyFill="1" applyBorder="1" applyAlignment="1">
      <alignment horizontal="center" vertical="center"/>
    </xf>
    <xf numFmtId="0" fontId="16" fillId="6" borderId="11" xfId="3" applyFont="1" applyFill="1" applyBorder="1" applyAlignment="1">
      <alignment horizontal="center" vertical="center"/>
    </xf>
    <xf numFmtId="0" fontId="16" fillId="6" borderId="13" xfId="3" applyFont="1" applyFill="1" applyBorder="1" applyAlignment="1">
      <alignment horizontal="center" vertical="center"/>
    </xf>
    <xf numFmtId="0" fontId="16" fillId="6" borderId="14" xfId="3" applyFont="1" applyFill="1" applyBorder="1" applyAlignment="1">
      <alignment horizontal="center" vertical="center"/>
    </xf>
    <xf numFmtId="0" fontId="16" fillId="0" borderId="11"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5" fillId="0" borderId="8" xfId="3" applyBorder="1" applyAlignment="1"/>
    <xf numFmtId="0" fontId="16" fillId="0" borderId="10" xfId="3" applyFont="1" applyBorder="1" applyAlignment="1">
      <alignment horizontal="center" vertical="center"/>
    </xf>
    <xf numFmtId="0" fontId="16" fillId="0" borderId="7" xfId="3" applyFont="1" applyBorder="1" applyAlignment="1">
      <alignment horizontal="center" vertical="center"/>
    </xf>
    <xf numFmtId="0" fontId="16" fillId="0" borderId="0" xfId="3" applyFont="1" applyAlignment="1">
      <alignment horizontal="center" vertical="center"/>
    </xf>
    <xf numFmtId="0" fontId="16" fillId="0" borderId="12" xfId="3" applyFont="1" applyBorder="1" applyAlignment="1">
      <alignment horizontal="center" vertical="center"/>
    </xf>
    <xf numFmtId="0" fontId="16" fillId="0" borderId="8" xfId="3" applyFont="1" applyBorder="1" applyAlignment="1">
      <alignment horizontal="center" vertical="center"/>
    </xf>
    <xf numFmtId="0" fontId="16" fillId="6" borderId="5" xfId="3" applyFont="1" applyFill="1" applyBorder="1" applyAlignment="1">
      <alignment horizontal="center" vertical="center"/>
    </xf>
    <xf numFmtId="0" fontId="16" fillId="0" borderId="6" xfId="3" applyFont="1" applyBorder="1" applyAlignment="1">
      <alignment horizontal="center" vertical="center"/>
    </xf>
    <xf numFmtId="0" fontId="16" fillId="0" borderId="0" xfId="3" applyFont="1" applyAlignment="1">
      <alignment horizontal="left" vertical="top" wrapText="1"/>
    </xf>
    <xf numFmtId="0" fontId="18" fillId="0" borderId="0" xfId="3" applyFont="1" applyAlignment="1">
      <alignment horizontal="left" vertical="top"/>
    </xf>
    <xf numFmtId="0" fontId="8" fillId="0" borderId="0" xfId="3" applyFont="1" applyAlignment="1">
      <alignment horizontal="center" vertical="center"/>
    </xf>
    <xf numFmtId="0" fontId="16" fillId="0" borderId="0" xfId="3" applyFont="1" applyAlignment="1"/>
    <xf numFmtId="0" fontId="18" fillId="0" borderId="0" xfId="3" applyFont="1" applyAlignment="1"/>
    <xf numFmtId="0" fontId="16" fillId="0" borderId="5" xfId="3" applyFont="1" applyBorder="1" applyAlignment="1">
      <alignment horizontal="center" vertical="center" wrapText="1"/>
    </xf>
    <xf numFmtId="0" fontId="18" fillId="0" borderId="6" xfId="3" applyFont="1" applyBorder="1" applyAlignment="1">
      <alignment horizontal="center" vertical="center"/>
    </xf>
    <xf numFmtId="0" fontId="16" fillId="0" borderId="5" xfId="3" applyFont="1" applyBorder="1" applyAlignment="1">
      <alignment horizontal="center" vertical="center"/>
    </xf>
    <xf numFmtId="0" fontId="15" fillId="0" borderId="6" xfId="3" applyBorder="1" applyAlignment="1">
      <alignment horizontal="center" vertical="center" wrapText="1"/>
    </xf>
    <xf numFmtId="0" fontId="19"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16"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27" fillId="0" borderId="0" xfId="0" applyFont="1" applyFill="1" applyAlignment="1">
      <alignment horizontal="right" vertical="center"/>
    </xf>
  </cellXfs>
  <cellStyles count="6">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 name="Обычный 7"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showGridLines="0" tabSelected="1" view="pageBreakPreview" zoomScaleNormal="100" zoomScaleSheetLayoutView="100" workbookViewId="0">
      <selection activeCell="A15" sqref="A15:D15"/>
    </sheetView>
  </sheetViews>
  <sheetFormatPr defaultColWidth="9.15234375" defaultRowHeight="15.45"/>
  <cols>
    <col min="1" max="1" width="6.3828125" style="17" customWidth="1"/>
    <col min="2" max="2" width="63.15234375" style="12" customWidth="1"/>
    <col min="3" max="3" width="15.53515625" style="3" customWidth="1"/>
    <col min="4" max="4" width="16.3828125" style="14" customWidth="1"/>
    <col min="5" max="5" width="48.3828125" style="4" customWidth="1"/>
    <col min="6" max="8" width="9.15234375" style="4"/>
    <col min="9" max="16384" width="9.15234375" style="5"/>
  </cols>
  <sheetData>
    <row r="1" spans="1:4" ht="16.3">
      <c r="B1" s="76"/>
      <c r="C1" s="157" t="s">
        <v>191</v>
      </c>
      <c r="D1" s="157"/>
    </row>
    <row r="2" spans="1:4">
      <c r="A2" s="6" t="s">
        <v>3</v>
      </c>
      <c r="B2" s="1"/>
      <c r="C2" s="2" t="s">
        <v>4</v>
      </c>
      <c r="D2" s="3"/>
    </row>
    <row r="3" spans="1:4">
      <c r="A3" s="6" t="s">
        <v>26</v>
      </c>
      <c r="B3" s="1"/>
      <c r="C3" s="2" t="s">
        <v>5</v>
      </c>
      <c r="D3" s="3"/>
    </row>
    <row r="4" spans="1:4">
      <c r="A4" s="6" t="s">
        <v>19</v>
      </c>
      <c r="B4" s="1"/>
      <c r="C4" s="2" t="s">
        <v>22</v>
      </c>
      <c r="D4" s="3"/>
    </row>
    <row r="5" spans="1:4">
      <c r="A5" s="6" t="s">
        <v>22</v>
      </c>
      <c r="B5" s="1"/>
      <c r="C5" s="6" t="s">
        <v>23</v>
      </c>
      <c r="D5" s="3"/>
    </row>
    <row r="6" spans="1:4">
      <c r="A6" s="6" t="s">
        <v>23</v>
      </c>
      <c r="B6" s="1"/>
      <c r="C6" s="1"/>
      <c r="D6" s="3"/>
    </row>
    <row r="7" spans="1:4">
      <c r="A7" s="6" t="s">
        <v>21</v>
      </c>
      <c r="B7" s="1"/>
      <c r="C7" s="2" t="s">
        <v>25</v>
      </c>
      <c r="D7" s="3"/>
    </row>
    <row r="8" spans="1:4">
      <c r="A8" s="6" t="s">
        <v>53</v>
      </c>
      <c r="B8" s="1"/>
      <c r="C8" s="2" t="s">
        <v>53</v>
      </c>
      <c r="D8" s="3"/>
    </row>
    <row r="9" spans="1:4">
      <c r="A9" s="15"/>
      <c r="B9" s="1"/>
      <c r="C9" s="1"/>
      <c r="D9" s="3"/>
    </row>
    <row r="10" spans="1:4">
      <c r="A10" s="15"/>
      <c r="B10" s="1"/>
      <c r="C10" s="7"/>
      <c r="D10" s="3"/>
    </row>
    <row r="11" spans="1:4">
      <c r="A11" s="15"/>
      <c r="B11" s="1"/>
      <c r="C11" s="1"/>
      <c r="D11" s="3"/>
    </row>
    <row r="12" spans="1:4" ht="15">
      <c r="A12" s="100" t="s">
        <v>20</v>
      </c>
      <c r="B12" s="100"/>
      <c r="C12" s="100"/>
      <c r="D12" s="100"/>
    </row>
    <row r="13" spans="1:4" ht="15.75" customHeight="1">
      <c r="A13" s="100" t="s">
        <v>27</v>
      </c>
      <c r="B13" s="100"/>
      <c r="C13" s="100"/>
      <c r="D13" s="100"/>
    </row>
    <row r="14" spans="1:4" ht="15.75" customHeight="1">
      <c r="A14" s="100" t="s">
        <v>28</v>
      </c>
      <c r="B14" s="100"/>
      <c r="C14" s="100"/>
      <c r="D14" s="100"/>
    </row>
    <row r="15" spans="1:4" ht="49.5" customHeight="1">
      <c r="A15" s="102" t="s">
        <v>182</v>
      </c>
      <c r="B15" s="102"/>
      <c r="C15" s="102"/>
      <c r="D15" s="102"/>
    </row>
    <row r="16" spans="1:4">
      <c r="A16" s="103" t="s">
        <v>6</v>
      </c>
      <c r="B16" s="103"/>
      <c r="C16" s="103"/>
      <c r="D16" s="103"/>
    </row>
    <row r="17" spans="1:6" ht="10.5" customHeight="1">
      <c r="A17" s="16"/>
      <c r="B17" s="8"/>
      <c r="C17" s="8"/>
      <c r="D17" s="9"/>
    </row>
    <row r="18" spans="1:6" ht="15">
      <c r="A18" s="100" t="s">
        <v>7</v>
      </c>
      <c r="B18" s="100"/>
      <c r="C18" s="100"/>
      <c r="D18" s="100"/>
    </row>
    <row r="19" spans="1:6">
      <c r="A19" s="16"/>
      <c r="B19" s="8"/>
      <c r="C19" s="8"/>
      <c r="D19" s="9"/>
    </row>
    <row r="20" spans="1:6" ht="15.75" customHeight="1">
      <c r="A20" s="95" t="s">
        <v>110</v>
      </c>
      <c r="B20" s="95"/>
      <c r="C20" s="95"/>
      <c r="D20" s="95"/>
    </row>
    <row r="21" spans="1:6" ht="15.75" customHeight="1">
      <c r="A21" s="95" t="s">
        <v>109</v>
      </c>
      <c r="B21" s="95"/>
      <c r="C21" s="95"/>
      <c r="D21" s="95"/>
    </row>
    <row r="22" spans="1:6">
      <c r="A22" s="16"/>
      <c r="B22" s="8"/>
      <c r="C22" s="8"/>
      <c r="D22" s="65"/>
    </row>
    <row r="23" spans="1:6" ht="15.75" customHeight="1">
      <c r="A23" s="95" t="s">
        <v>8</v>
      </c>
      <c r="B23" s="95"/>
      <c r="C23" s="95"/>
      <c r="D23" s="95"/>
    </row>
    <row r="24" spans="1:6" ht="15.75" customHeight="1">
      <c r="A24" s="101" t="s">
        <v>9</v>
      </c>
      <c r="B24" s="101"/>
      <c r="C24" s="101"/>
      <c r="D24" s="101"/>
    </row>
    <row r="25" spans="1:6" ht="19.5" customHeight="1">
      <c r="A25" s="95" t="s">
        <v>50</v>
      </c>
      <c r="B25" s="95"/>
      <c r="C25" s="95"/>
      <c r="D25" s="95"/>
    </row>
    <row r="26" spans="1:6" ht="4.5" customHeight="1">
      <c r="A26" s="16"/>
      <c r="B26" s="8"/>
      <c r="C26" s="8"/>
      <c r="D26" s="9"/>
    </row>
    <row r="27" spans="1:6" ht="57.75" customHeight="1">
      <c r="A27" s="96" t="s">
        <v>33</v>
      </c>
      <c r="B27" s="96"/>
      <c r="C27" s="96"/>
      <c r="D27" s="96"/>
    </row>
    <row r="28" spans="1:6" ht="4.5" customHeight="1">
      <c r="A28" s="16"/>
      <c r="B28" s="8"/>
      <c r="C28" s="8"/>
      <c r="D28" s="9"/>
    </row>
    <row r="29" spans="1:6" ht="89.25" customHeight="1">
      <c r="A29" s="97" t="s">
        <v>32</v>
      </c>
      <c r="B29" s="97"/>
      <c r="C29" s="97"/>
      <c r="D29" s="97"/>
      <c r="E29" s="18"/>
      <c r="F29" s="18"/>
    </row>
    <row r="30" spans="1:6" ht="73.5" customHeight="1">
      <c r="A30" s="98" t="s">
        <v>190</v>
      </c>
      <c r="B30" s="98"/>
      <c r="C30" s="98"/>
      <c r="D30" s="98"/>
      <c r="E30" s="18"/>
      <c r="F30" s="18"/>
    </row>
    <row r="31" spans="1:6" ht="60.75" customHeight="1">
      <c r="A31" s="99" t="s">
        <v>111</v>
      </c>
      <c r="B31" s="99"/>
      <c r="C31" s="99"/>
      <c r="D31" s="99"/>
      <c r="E31" s="18"/>
      <c r="F31" s="18"/>
    </row>
    <row r="32" spans="1:6" ht="24.75" customHeight="1">
      <c r="A32" s="19" t="s">
        <v>0</v>
      </c>
      <c r="B32" s="20" t="s">
        <v>15</v>
      </c>
      <c r="C32" s="20" t="s">
        <v>1</v>
      </c>
      <c r="D32" s="21" t="s">
        <v>2</v>
      </c>
      <c r="E32" s="18"/>
      <c r="F32" s="18"/>
    </row>
    <row r="33" spans="1:6">
      <c r="A33" s="22">
        <v>1</v>
      </c>
      <c r="B33" s="23">
        <v>2</v>
      </c>
      <c r="C33" s="23">
        <v>3</v>
      </c>
      <c r="D33" s="23">
        <v>4</v>
      </c>
      <c r="E33" s="18"/>
      <c r="F33" s="18"/>
    </row>
    <row r="34" spans="1:6" ht="39.75" customHeight="1">
      <c r="A34" s="89" t="s">
        <v>181</v>
      </c>
      <c r="B34" s="90"/>
      <c r="C34" s="90"/>
      <c r="D34" s="91"/>
      <c r="E34" s="18"/>
      <c r="F34" s="18"/>
    </row>
    <row r="35" spans="1:6" ht="39.75" customHeight="1">
      <c r="A35" s="92" t="s">
        <v>112</v>
      </c>
      <c r="B35" s="93"/>
      <c r="C35" s="93"/>
      <c r="D35" s="94"/>
      <c r="E35" s="18"/>
      <c r="F35" s="18"/>
    </row>
    <row r="36" spans="1:6" ht="27.75" customHeight="1">
      <c r="A36" s="80" t="s">
        <v>118</v>
      </c>
      <c r="B36" s="81"/>
      <c r="C36" s="81"/>
      <c r="D36" s="82"/>
      <c r="E36" s="18"/>
      <c r="F36" s="18"/>
    </row>
    <row r="37" spans="1:6" ht="30.9">
      <c r="A37" s="22">
        <v>1</v>
      </c>
      <c r="B37" s="31" t="s">
        <v>114</v>
      </c>
      <c r="C37" s="24" t="s">
        <v>38</v>
      </c>
      <c r="D37" s="42" t="s">
        <v>113</v>
      </c>
      <c r="E37" s="18"/>
      <c r="F37" s="18"/>
    </row>
    <row r="38" spans="1:6" ht="61.75">
      <c r="A38" s="22">
        <f>A37+1</f>
        <v>2</v>
      </c>
      <c r="B38" s="31" t="s">
        <v>115</v>
      </c>
      <c r="C38" s="24" t="s">
        <v>51</v>
      </c>
      <c r="D38" s="42" t="s">
        <v>151</v>
      </c>
      <c r="E38" s="18"/>
      <c r="F38" s="18"/>
    </row>
    <row r="39" spans="1:6" ht="30.9">
      <c r="A39" s="22">
        <f>A38+1</f>
        <v>3</v>
      </c>
      <c r="B39" s="31" t="s">
        <v>116</v>
      </c>
      <c r="C39" s="24" t="s">
        <v>117</v>
      </c>
      <c r="D39" s="42">
        <v>196</v>
      </c>
      <c r="E39" s="18"/>
      <c r="F39" s="18"/>
    </row>
    <row r="40" spans="1:6" ht="30.9">
      <c r="A40" s="22">
        <f>A39+1</f>
        <v>4</v>
      </c>
      <c r="B40" s="31" t="s">
        <v>120</v>
      </c>
      <c r="C40" s="24" t="s">
        <v>117</v>
      </c>
      <c r="D40" s="42">
        <v>69</v>
      </c>
      <c r="E40" s="18"/>
      <c r="F40" s="18"/>
    </row>
    <row r="41" spans="1:6" ht="30.9">
      <c r="A41" s="22">
        <f t="shared" ref="A41" si="0">A40+1</f>
        <v>5</v>
      </c>
      <c r="B41" s="63" t="s">
        <v>119</v>
      </c>
      <c r="C41" s="24" t="s">
        <v>117</v>
      </c>
      <c r="D41" s="42">
        <v>69</v>
      </c>
      <c r="E41" s="18"/>
      <c r="F41" s="18"/>
    </row>
    <row r="42" spans="1:6" ht="61.75">
      <c r="A42" s="22">
        <f>A41+1</f>
        <v>6</v>
      </c>
      <c r="B42" s="63" t="s">
        <v>121</v>
      </c>
      <c r="C42" s="24" t="s">
        <v>117</v>
      </c>
      <c r="D42" s="42">
        <v>69</v>
      </c>
      <c r="E42" s="18"/>
      <c r="F42" s="18"/>
    </row>
    <row r="43" spans="1:6" ht="46.3">
      <c r="A43" s="22">
        <f>A42+1</f>
        <v>7</v>
      </c>
      <c r="B43" s="63" t="s">
        <v>152</v>
      </c>
      <c r="C43" s="24" t="s">
        <v>117</v>
      </c>
      <c r="D43" s="42">
        <v>69</v>
      </c>
      <c r="E43" s="18"/>
      <c r="F43" s="18"/>
    </row>
    <row r="44" spans="1:6" ht="61.75">
      <c r="A44" s="22">
        <f>A43+1</f>
        <v>8</v>
      </c>
      <c r="B44" s="63" t="s">
        <v>122</v>
      </c>
      <c r="C44" s="24" t="s">
        <v>117</v>
      </c>
      <c r="D44" s="42">
        <v>69</v>
      </c>
      <c r="E44" s="40"/>
      <c r="F44" s="18"/>
    </row>
    <row r="45" spans="1:6" ht="22.5" customHeight="1">
      <c r="A45" s="80" t="s">
        <v>123</v>
      </c>
      <c r="B45" s="81"/>
      <c r="C45" s="81"/>
      <c r="D45" s="82"/>
      <c r="E45" s="37"/>
      <c r="F45" s="37"/>
    </row>
    <row r="46" spans="1:6" ht="30.9">
      <c r="A46" s="22">
        <f>A44+1</f>
        <v>9</v>
      </c>
      <c r="B46" s="31" t="s">
        <v>124</v>
      </c>
      <c r="C46" s="24" t="s">
        <v>125</v>
      </c>
      <c r="D46" s="24">
        <v>3.4331</v>
      </c>
      <c r="E46" s="37"/>
      <c r="F46" s="37"/>
    </row>
    <row r="47" spans="1:6" ht="30.9">
      <c r="A47" s="22">
        <f>A46+1</f>
        <v>10</v>
      </c>
      <c r="B47" s="31" t="s">
        <v>120</v>
      </c>
      <c r="C47" s="24" t="s">
        <v>117</v>
      </c>
      <c r="D47" s="25">
        <v>97.5</v>
      </c>
      <c r="E47" s="37"/>
      <c r="F47" s="37"/>
    </row>
    <row r="48" spans="1:6" ht="30.9">
      <c r="A48" s="22">
        <f t="shared" ref="A48:A54" si="1">A47+1</f>
        <v>11</v>
      </c>
      <c r="B48" s="63" t="s">
        <v>119</v>
      </c>
      <c r="C48" s="24" t="s">
        <v>117</v>
      </c>
      <c r="D48" s="25">
        <f>D47</f>
        <v>97.5</v>
      </c>
      <c r="E48" s="37"/>
      <c r="F48" s="37"/>
    </row>
    <row r="49" spans="1:6" ht="61.75">
      <c r="A49" s="22">
        <f t="shared" si="1"/>
        <v>12</v>
      </c>
      <c r="B49" s="63" t="s">
        <v>126</v>
      </c>
      <c r="C49" s="24" t="s">
        <v>117</v>
      </c>
      <c r="D49" s="25">
        <f>D47</f>
        <v>97.5</v>
      </c>
      <c r="E49" s="37"/>
      <c r="F49" s="37"/>
    </row>
    <row r="50" spans="1:6" ht="46.3">
      <c r="A50" s="22">
        <f t="shared" si="1"/>
        <v>13</v>
      </c>
      <c r="B50" s="63" t="s">
        <v>127</v>
      </c>
      <c r="C50" s="24" t="s">
        <v>117</v>
      </c>
      <c r="D50" s="25">
        <f>D47</f>
        <v>97.5</v>
      </c>
      <c r="E50" s="37"/>
      <c r="F50" s="37"/>
    </row>
    <row r="51" spans="1:6" ht="61.75">
      <c r="A51" s="22">
        <f t="shared" si="1"/>
        <v>14</v>
      </c>
      <c r="B51" s="63" t="s">
        <v>128</v>
      </c>
      <c r="C51" s="24" t="s">
        <v>117</v>
      </c>
      <c r="D51" s="25">
        <f>D47</f>
        <v>97.5</v>
      </c>
      <c r="E51" s="37"/>
      <c r="F51" s="37"/>
    </row>
    <row r="52" spans="1:6" ht="24.75" customHeight="1">
      <c r="A52" s="80" t="s">
        <v>129</v>
      </c>
      <c r="B52" s="81"/>
      <c r="C52" s="81"/>
      <c r="D52" s="82"/>
      <c r="E52" s="37"/>
      <c r="F52" s="37"/>
    </row>
    <row r="53" spans="1:6" ht="61.75">
      <c r="A53" s="22">
        <f>A51+1</f>
        <v>15</v>
      </c>
      <c r="B53" s="31" t="s">
        <v>137</v>
      </c>
      <c r="C53" s="23" t="s">
        <v>117</v>
      </c>
      <c r="D53" s="25">
        <v>238</v>
      </c>
      <c r="E53" s="37"/>
      <c r="F53" s="37"/>
    </row>
    <row r="54" spans="1:6" ht="30.9">
      <c r="A54" s="22">
        <f t="shared" si="1"/>
        <v>16</v>
      </c>
      <c r="B54" s="26" t="s">
        <v>131</v>
      </c>
      <c r="C54" s="23" t="s">
        <v>130</v>
      </c>
      <c r="D54" s="25" t="s">
        <v>135</v>
      </c>
      <c r="E54" s="37"/>
      <c r="F54" s="37"/>
    </row>
    <row r="55" spans="1:6" ht="46.3">
      <c r="A55" s="22">
        <f>A54+1</f>
        <v>17</v>
      </c>
      <c r="B55" s="26" t="s">
        <v>132</v>
      </c>
      <c r="C55" s="34" t="s">
        <v>51</v>
      </c>
      <c r="D55" s="35" t="s">
        <v>133</v>
      </c>
      <c r="E55" s="37"/>
      <c r="F55" s="37"/>
    </row>
    <row r="56" spans="1:6" ht="30.9">
      <c r="A56" s="68">
        <f t="shared" ref="A56:A63" si="2">A55+1</f>
        <v>18</v>
      </c>
      <c r="B56" s="26" t="s">
        <v>153</v>
      </c>
      <c r="C56" s="34" t="s">
        <v>134</v>
      </c>
      <c r="D56" s="35">
        <f>11*2</f>
        <v>22</v>
      </c>
      <c r="E56" s="37"/>
      <c r="F56" s="37"/>
    </row>
    <row r="57" spans="1:6" ht="30.9">
      <c r="A57" s="68">
        <f t="shared" si="2"/>
        <v>19</v>
      </c>
      <c r="B57" s="26" t="s">
        <v>141</v>
      </c>
      <c r="C57" s="34" t="s">
        <v>136</v>
      </c>
      <c r="D57" s="35" t="s">
        <v>140</v>
      </c>
      <c r="E57" s="37"/>
      <c r="F57" s="37"/>
    </row>
    <row r="58" spans="1:6" ht="46.3">
      <c r="A58" s="68">
        <f t="shared" si="2"/>
        <v>20</v>
      </c>
      <c r="B58" s="26" t="s">
        <v>154</v>
      </c>
      <c r="C58" s="34" t="s">
        <v>138</v>
      </c>
      <c r="D58" s="35" t="s">
        <v>139</v>
      </c>
      <c r="E58" s="37"/>
      <c r="F58" s="37"/>
    </row>
    <row r="59" spans="1:6" ht="46.3">
      <c r="A59" s="68">
        <f>A58+1</f>
        <v>21</v>
      </c>
      <c r="B59" s="31" t="s">
        <v>169</v>
      </c>
      <c r="C59" s="24" t="s">
        <v>117</v>
      </c>
      <c r="D59" s="38">
        <f>30+7</f>
        <v>37</v>
      </c>
      <c r="E59" s="37"/>
      <c r="F59" s="37"/>
    </row>
    <row r="60" spans="1:6" ht="30.9">
      <c r="A60" s="68">
        <f t="shared" si="2"/>
        <v>22</v>
      </c>
      <c r="B60" s="63" t="s">
        <v>155</v>
      </c>
      <c r="C60" s="24" t="s">
        <v>117</v>
      </c>
      <c r="D60" s="38">
        <f>D59</f>
        <v>37</v>
      </c>
      <c r="E60" s="37"/>
      <c r="F60" s="37"/>
    </row>
    <row r="61" spans="1:6" ht="77.150000000000006">
      <c r="A61" s="68">
        <f t="shared" si="2"/>
        <v>23</v>
      </c>
      <c r="B61" s="63" t="s">
        <v>170</v>
      </c>
      <c r="C61" s="24" t="s">
        <v>117</v>
      </c>
      <c r="D61" s="38">
        <f>D59</f>
        <v>37</v>
      </c>
      <c r="E61" s="37"/>
      <c r="F61" s="37"/>
    </row>
    <row r="62" spans="1:6" ht="61.75">
      <c r="A62" s="68">
        <f t="shared" si="2"/>
        <v>24</v>
      </c>
      <c r="B62" s="63" t="s">
        <v>171</v>
      </c>
      <c r="C62" s="24" t="s">
        <v>117</v>
      </c>
      <c r="D62" s="38">
        <f>D59</f>
        <v>37</v>
      </c>
      <c r="E62" s="37"/>
      <c r="F62" s="37"/>
    </row>
    <row r="63" spans="1:6" ht="77.150000000000006">
      <c r="A63" s="68">
        <f t="shared" si="2"/>
        <v>25</v>
      </c>
      <c r="B63" s="63" t="s">
        <v>172</v>
      </c>
      <c r="C63" s="24" t="s">
        <v>117</v>
      </c>
      <c r="D63" s="64">
        <f>D59</f>
        <v>37</v>
      </c>
      <c r="E63" s="37"/>
      <c r="F63" s="37"/>
    </row>
    <row r="64" spans="1:6" ht="42" customHeight="1">
      <c r="A64" s="92" t="s">
        <v>164</v>
      </c>
      <c r="B64" s="93"/>
      <c r="C64" s="93"/>
      <c r="D64" s="94"/>
      <c r="E64" s="37"/>
      <c r="F64" s="37"/>
    </row>
    <row r="65" spans="1:6" ht="27" customHeight="1">
      <c r="A65" s="83" t="s">
        <v>188</v>
      </c>
      <c r="B65" s="84"/>
      <c r="C65" s="84"/>
      <c r="D65" s="85"/>
      <c r="E65" s="37"/>
      <c r="F65" s="37"/>
    </row>
    <row r="66" spans="1:6" ht="46.3">
      <c r="A66" s="67">
        <f>A63+1</f>
        <v>26</v>
      </c>
      <c r="B66" s="66" t="s">
        <v>176</v>
      </c>
      <c r="C66" s="24" t="s">
        <v>38</v>
      </c>
      <c r="D66" s="42" t="s">
        <v>178</v>
      </c>
      <c r="E66" s="18"/>
      <c r="F66" s="18"/>
    </row>
    <row r="67" spans="1:6" ht="46.3">
      <c r="A67" s="36">
        <f>A66+1</f>
        <v>27</v>
      </c>
      <c r="B67" s="66" t="s">
        <v>177</v>
      </c>
      <c r="C67" s="24" t="s">
        <v>38</v>
      </c>
      <c r="D67" s="35" t="s">
        <v>179</v>
      </c>
      <c r="E67" s="18"/>
      <c r="F67" s="18"/>
    </row>
    <row r="68" spans="1:6" ht="61.75">
      <c r="A68" s="36">
        <f t="shared" ref="A68:A77" si="3">A67+1</f>
        <v>28</v>
      </c>
      <c r="B68" s="31" t="s">
        <v>143</v>
      </c>
      <c r="C68" s="24" t="s">
        <v>51</v>
      </c>
      <c r="D68" s="42" t="s">
        <v>156</v>
      </c>
      <c r="E68" s="18"/>
      <c r="F68" s="18"/>
    </row>
    <row r="69" spans="1:6" ht="61.75">
      <c r="A69" s="36">
        <f t="shared" si="3"/>
        <v>29</v>
      </c>
      <c r="B69" s="31" t="s">
        <v>142</v>
      </c>
      <c r="C69" s="24" t="s">
        <v>51</v>
      </c>
      <c r="D69" s="42" t="s">
        <v>173</v>
      </c>
      <c r="E69" s="18"/>
      <c r="F69" s="18"/>
    </row>
    <row r="70" spans="1:6" ht="61.75">
      <c r="A70" s="36">
        <f t="shared" si="3"/>
        <v>30</v>
      </c>
      <c r="B70" s="31" t="s">
        <v>147</v>
      </c>
      <c r="C70" s="24" t="s">
        <v>51</v>
      </c>
      <c r="D70" s="42" t="s">
        <v>157</v>
      </c>
      <c r="E70" s="18"/>
      <c r="F70" s="18"/>
    </row>
    <row r="71" spans="1:6" ht="61.75">
      <c r="A71" s="36">
        <f t="shared" si="3"/>
        <v>31</v>
      </c>
      <c r="B71" s="31" t="s">
        <v>144</v>
      </c>
      <c r="C71" s="24" t="s">
        <v>51</v>
      </c>
      <c r="D71" s="42" t="s">
        <v>180</v>
      </c>
      <c r="E71" s="18"/>
      <c r="F71" s="18"/>
    </row>
    <row r="72" spans="1:6" ht="46.3">
      <c r="A72" s="36">
        <f t="shared" si="3"/>
        <v>32</v>
      </c>
      <c r="B72" s="31" t="s">
        <v>149</v>
      </c>
      <c r="C72" s="24" t="s">
        <v>145</v>
      </c>
      <c r="D72" s="42">
        <f>12+8</f>
        <v>20</v>
      </c>
      <c r="E72" s="18"/>
      <c r="F72" s="18"/>
    </row>
    <row r="73" spans="1:6" ht="30.9">
      <c r="A73" s="36">
        <f t="shared" si="3"/>
        <v>33</v>
      </c>
      <c r="B73" s="31" t="s">
        <v>146</v>
      </c>
      <c r="C73" s="24" t="s">
        <v>51</v>
      </c>
      <c r="D73" s="42" t="s">
        <v>175</v>
      </c>
      <c r="E73" s="18"/>
      <c r="F73" s="18"/>
    </row>
    <row r="74" spans="1:6" ht="30.9">
      <c r="A74" s="36">
        <f t="shared" si="3"/>
        <v>34</v>
      </c>
      <c r="B74" s="31" t="s">
        <v>150</v>
      </c>
      <c r="C74" s="24" t="s">
        <v>51</v>
      </c>
      <c r="D74" s="42" t="s">
        <v>174</v>
      </c>
      <c r="E74" s="18"/>
      <c r="F74" s="18"/>
    </row>
    <row r="75" spans="1:6" ht="30.9">
      <c r="A75" s="36">
        <f t="shared" si="3"/>
        <v>35</v>
      </c>
      <c r="B75" s="31" t="s">
        <v>148</v>
      </c>
      <c r="C75" s="24" t="s">
        <v>158</v>
      </c>
      <c r="D75" s="42">
        <f>D72</f>
        <v>20</v>
      </c>
      <c r="E75" s="18"/>
      <c r="F75" s="18"/>
    </row>
    <row r="76" spans="1:6" ht="61.75">
      <c r="A76" s="36">
        <f t="shared" si="3"/>
        <v>36</v>
      </c>
      <c r="B76" s="41" t="s">
        <v>183</v>
      </c>
      <c r="C76" s="24" t="s">
        <v>18</v>
      </c>
      <c r="D76" s="42">
        <v>57</v>
      </c>
      <c r="E76" s="18"/>
      <c r="F76" s="18"/>
    </row>
    <row r="77" spans="1:6" ht="46.3">
      <c r="A77" s="36">
        <f t="shared" si="3"/>
        <v>37</v>
      </c>
      <c r="B77" s="41" t="s">
        <v>184</v>
      </c>
      <c r="C77" s="24" t="s">
        <v>18</v>
      </c>
      <c r="D77" s="42">
        <f>D76</f>
        <v>57</v>
      </c>
      <c r="E77" s="18"/>
      <c r="F77" s="18"/>
    </row>
    <row r="78" spans="1:6" ht="24.75" customHeight="1">
      <c r="A78" s="86" t="s">
        <v>159</v>
      </c>
      <c r="B78" s="87"/>
      <c r="C78" s="87"/>
      <c r="D78" s="88"/>
      <c r="E78" s="18"/>
      <c r="F78" s="18"/>
    </row>
    <row r="79" spans="1:6" ht="211.75">
      <c r="A79" s="70">
        <f>A77+1</f>
        <v>38</v>
      </c>
      <c r="B79" s="72" t="s">
        <v>166</v>
      </c>
      <c r="C79" s="71" t="s">
        <v>160</v>
      </c>
      <c r="D79" s="71">
        <v>299.39999999999998</v>
      </c>
      <c r="E79" s="18"/>
      <c r="F79" s="18"/>
    </row>
    <row r="80" spans="1:6" ht="81.45">
      <c r="A80" s="70">
        <f>A79+1</f>
        <v>39</v>
      </c>
      <c r="B80" s="72" t="s">
        <v>161</v>
      </c>
      <c r="C80" s="71" t="s">
        <v>162</v>
      </c>
      <c r="D80" s="71">
        <v>6</v>
      </c>
      <c r="E80" s="18"/>
      <c r="F80" s="18"/>
    </row>
    <row r="81" spans="1:6" ht="48.9">
      <c r="A81" s="70">
        <f t="shared" ref="A81:A86" si="4">A80+1</f>
        <v>40</v>
      </c>
      <c r="B81" s="72" t="s">
        <v>163</v>
      </c>
      <c r="C81" s="71" t="s">
        <v>162</v>
      </c>
      <c r="D81" s="71">
        <v>12</v>
      </c>
      <c r="E81" s="18"/>
      <c r="F81" s="18"/>
    </row>
    <row r="82" spans="1:6" ht="61.75">
      <c r="A82" s="70">
        <f t="shared" si="4"/>
        <v>41</v>
      </c>
      <c r="B82" s="31" t="s">
        <v>185</v>
      </c>
      <c r="C82" s="34" t="s">
        <v>18</v>
      </c>
      <c r="D82" s="34">
        <v>84</v>
      </c>
      <c r="E82" s="18"/>
      <c r="F82" s="18"/>
    </row>
    <row r="83" spans="1:6" ht="46.3">
      <c r="A83" s="70">
        <f t="shared" si="4"/>
        <v>42</v>
      </c>
      <c r="B83" s="73" t="s">
        <v>186</v>
      </c>
      <c r="C83" s="23" t="s">
        <v>18</v>
      </c>
      <c r="D83" s="23">
        <f>D82</f>
        <v>84</v>
      </c>
      <c r="E83" s="18"/>
      <c r="F83" s="18"/>
    </row>
    <row r="84" spans="1:6" ht="26.25" customHeight="1">
      <c r="A84" s="77" t="s">
        <v>187</v>
      </c>
      <c r="B84" s="78"/>
      <c r="C84" s="78"/>
      <c r="D84" s="79"/>
      <c r="E84" s="18"/>
      <c r="F84" s="18"/>
    </row>
    <row r="85" spans="1:6" ht="46.3">
      <c r="A85" s="70">
        <f>A83+1</f>
        <v>43</v>
      </c>
      <c r="B85" s="31" t="s">
        <v>167</v>
      </c>
      <c r="C85" s="24" t="s">
        <v>160</v>
      </c>
      <c r="D85" s="23">
        <v>299.39999999999998</v>
      </c>
      <c r="E85" s="18"/>
      <c r="F85" s="18"/>
    </row>
    <row r="86" spans="1:6" ht="46.3">
      <c r="A86" s="70">
        <f t="shared" si="4"/>
        <v>44</v>
      </c>
      <c r="B86" s="31" t="s">
        <v>168</v>
      </c>
      <c r="C86" s="24" t="s">
        <v>160</v>
      </c>
      <c r="D86" s="23">
        <f>D85</f>
        <v>299.39999999999998</v>
      </c>
      <c r="E86" s="18"/>
      <c r="F86" s="18"/>
    </row>
    <row r="87" spans="1:6" ht="36.75" customHeight="1">
      <c r="A87" s="109" t="s">
        <v>42</v>
      </c>
      <c r="B87" s="109"/>
      <c r="C87" s="109"/>
      <c r="D87" s="109"/>
      <c r="E87" s="18"/>
      <c r="F87" s="18"/>
    </row>
    <row r="88" spans="1:6">
      <c r="A88" s="24" t="s">
        <v>43</v>
      </c>
      <c r="B88" s="24" t="s">
        <v>44</v>
      </c>
      <c r="C88" s="24" t="s">
        <v>1</v>
      </c>
      <c r="D88" s="24" t="s">
        <v>45</v>
      </c>
      <c r="E88" s="18"/>
      <c r="F88" s="18"/>
    </row>
    <row r="89" spans="1:6">
      <c r="A89" s="24">
        <v>1</v>
      </c>
      <c r="B89" s="31" t="s">
        <v>56</v>
      </c>
      <c r="C89" s="74" t="s">
        <v>17</v>
      </c>
      <c r="D89" s="24">
        <v>1</v>
      </c>
      <c r="E89" s="18"/>
      <c r="F89" s="18"/>
    </row>
    <row r="90" spans="1:6" ht="30.9">
      <c r="A90" s="24">
        <v>2</v>
      </c>
      <c r="B90" s="31" t="s">
        <v>52</v>
      </c>
      <c r="C90" s="74" t="s">
        <v>17</v>
      </c>
      <c r="D90" s="24">
        <v>1</v>
      </c>
      <c r="E90" s="18"/>
      <c r="F90" s="18"/>
    </row>
    <row r="91" spans="1:6">
      <c r="A91" s="24">
        <v>3</v>
      </c>
      <c r="B91" s="31" t="s">
        <v>46</v>
      </c>
      <c r="C91" s="74" t="s">
        <v>17</v>
      </c>
      <c r="D91" s="24">
        <v>1</v>
      </c>
      <c r="E91" s="18"/>
      <c r="F91" s="18"/>
    </row>
    <row r="92" spans="1:6">
      <c r="A92" s="24">
        <v>4</v>
      </c>
      <c r="B92" s="75" t="s">
        <v>47</v>
      </c>
      <c r="C92" s="74" t="s">
        <v>17</v>
      </c>
      <c r="D92" s="74" t="s">
        <v>48</v>
      </c>
      <c r="E92" s="18"/>
      <c r="F92" s="18"/>
    </row>
    <row r="93" spans="1:6" ht="40.5" customHeight="1">
      <c r="A93" s="110" t="s">
        <v>49</v>
      </c>
      <c r="B93" s="111"/>
      <c r="C93" s="111"/>
      <c r="D93" s="112"/>
      <c r="E93" s="18"/>
      <c r="F93" s="18"/>
    </row>
    <row r="94" spans="1:6" ht="15.75" customHeight="1">
      <c r="A94" s="33"/>
      <c r="B94" s="33"/>
      <c r="C94" s="33"/>
      <c r="D94" s="33"/>
      <c r="E94" s="18"/>
      <c r="F94" s="18"/>
    </row>
    <row r="95" spans="1:6" ht="50.25" customHeight="1">
      <c r="A95" s="115" t="s">
        <v>165</v>
      </c>
      <c r="B95" s="115"/>
      <c r="C95" s="115"/>
      <c r="D95" s="115"/>
      <c r="E95" s="18"/>
      <c r="F95" s="18"/>
    </row>
    <row r="96" spans="1:6" ht="15.75" customHeight="1">
      <c r="A96" s="28"/>
      <c r="B96" s="32"/>
      <c r="C96" s="29"/>
      <c r="D96" s="30"/>
      <c r="E96" s="18"/>
      <c r="F96" s="18"/>
    </row>
    <row r="97" spans="1:6" ht="15.75" customHeight="1">
      <c r="A97" s="28"/>
      <c r="B97" s="39"/>
      <c r="C97" s="29"/>
      <c r="D97" s="30"/>
      <c r="E97" s="18"/>
      <c r="F97" s="18"/>
    </row>
    <row r="98" spans="1:6" ht="15.75" customHeight="1">
      <c r="A98" s="114" t="s">
        <v>40</v>
      </c>
      <c r="B98" s="114"/>
      <c r="C98" s="114"/>
      <c r="D98" s="114"/>
      <c r="E98" s="18"/>
      <c r="F98" s="18"/>
    </row>
    <row r="99" spans="1:6" ht="15.75" customHeight="1">
      <c r="A99" s="116" t="s">
        <v>39</v>
      </c>
      <c r="B99" s="116"/>
      <c r="C99" s="116"/>
      <c r="D99" s="116"/>
      <c r="E99" s="18"/>
      <c r="F99" s="18"/>
    </row>
    <row r="100" spans="1:6" ht="15.75" customHeight="1">
      <c r="A100" s="69"/>
      <c r="B100" s="69"/>
      <c r="C100" s="69"/>
      <c r="D100" s="69"/>
      <c r="E100" s="18"/>
      <c r="F100" s="18"/>
    </row>
    <row r="101" spans="1:6" ht="15.75" customHeight="1">
      <c r="A101" s="43"/>
      <c r="B101" s="43"/>
      <c r="C101" s="43"/>
      <c r="D101" s="43"/>
      <c r="E101" s="18"/>
      <c r="F101" s="18"/>
    </row>
    <row r="102" spans="1:6" ht="51" customHeight="1">
      <c r="A102" s="104" t="s">
        <v>16</v>
      </c>
      <c r="B102" s="104"/>
      <c r="C102" s="104"/>
      <c r="D102" s="104"/>
      <c r="E102" s="18"/>
      <c r="F102" s="18"/>
    </row>
    <row r="103" spans="1:6" ht="66" customHeight="1">
      <c r="A103" s="104" t="s">
        <v>10</v>
      </c>
      <c r="B103" s="104"/>
      <c r="C103" s="104"/>
      <c r="D103" s="104"/>
      <c r="E103" s="18"/>
      <c r="F103" s="18"/>
    </row>
    <row r="104" spans="1:6" ht="115.5" customHeight="1">
      <c r="A104" s="104" t="s">
        <v>31</v>
      </c>
      <c r="B104" s="104"/>
      <c r="C104" s="104"/>
      <c r="D104" s="104"/>
      <c r="E104" s="18"/>
      <c r="F104" s="18"/>
    </row>
    <row r="105" spans="1:6" ht="66.75" customHeight="1">
      <c r="A105" s="113" t="s">
        <v>189</v>
      </c>
      <c r="B105" s="113"/>
      <c r="C105" s="113"/>
      <c r="D105" s="113"/>
      <c r="E105" s="18"/>
      <c r="F105" s="18"/>
    </row>
    <row r="106" spans="1:6" ht="42" customHeight="1">
      <c r="A106" s="104" t="s">
        <v>11</v>
      </c>
      <c r="B106" s="104"/>
      <c r="C106" s="104"/>
      <c r="D106" s="104"/>
      <c r="E106" s="18"/>
      <c r="F106" s="18"/>
    </row>
    <row r="107" spans="1:6" ht="61.5" customHeight="1">
      <c r="A107" s="104" t="s">
        <v>55</v>
      </c>
      <c r="B107" s="104"/>
      <c r="C107" s="104"/>
      <c r="D107" s="104"/>
      <c r="E107" s="18"/>
      <c r="F107" s="18"/>
    </row>
    <row r="108" spans="1:6" ht="41.25" customHeight="1">
      <c r="A108" s="106" t="s">
        <v>29</v>
      </c>
      <c r="B108" s="106"/>
      <c r="C108" s="106"/>
      <c r="D108" s="106"/>
      <c r="E108" s="18"/>
      <c r="F108" s="18"/>
    </row>
    <row r="109" spans="1:6" ht="65.25" customHeight="1">
      <c r="A109" s="104" t="s">
        <v>12</v>
      </c>
      <c r="B109" s="104"/>
      <c r="C109" s="104"/>
      <c r="D109" s="104"/>
      <c r="E109" s="18"/>
      <c r="F109" s="18"/>
    </row>
    <row r="110" spans="1:6" ht="57" customHeight="1">
      <c r="A110" s="104" t="s">
        <v>13</v>
      </c>
      <c r="B110" s="104"/>
      <c r="C110" s="104"/>
      <c r="D110" s="104"/>
      <c r="E110" s="18"/>
      <c r="F110" s="18"/>
    </row>
    <row r="111" spans="1:6" ht="80.25" customHeight="1">
      <c r="A111" s="104" t="s">
        <v>30</v>
      </c>
      <c r="B111" s="104"/>
      <c r="C111" s="104"/>
      <c r="D111" s="104"/>
      <c r="E111" s="18"/>
      <c r="F111" s="18"/>
    </row>
    <row r="112" spans="1:6" ht="53.25" customHeight="1">
      <c r="A112" s="104" t="s">
        <v>14</v>
      </c>
      <c r="B112" s="104"/>
      <c r="C112" s="104"/>
      <c r="D112" s="104"/>
      <c r="E112" s="18"/>
      <c r="F112" s="18"/>
    </row>
    <row r="113" spans="1:6" ht="58.5" customHeight="1">
      <c r="A113" s="104" t="s">
        <v>34</v>
      </c>
      <c r="B113" s="104"/>
      <c r="C113" s="104"/>
      <c r="D113" s="104"/>
      <c r="E113" s="18"/>
      <c r="F113" s="18"/>
    </row>
    <row r="114" spans="1:6" ht="64.5" customHeight="1">
      <c r="A114" s="106" t="s">
        <v>35</v>
      </c>
      <c r="B114" s="106"/>
      <c r="C114" s="106"/>
      <c r="D114" s="106"/>
      <c r="E114" s="18"/>
      <c r="F114" s="18"/>
    </row>
    <row r="115" spans="1:6" ht="39" customHeight="1">
      <c r="A115" s="105" t="s">
        <v>54</v>
      </c>
      <c r="B115" s="105"/>
      <c r="C115" s="105"/>
      <c r="D115" s="105"/>
      <c r="E115" s="18"/>
      <c r="F115" s="18"/>
    </row>
    <row r="116" spans="1:6" ht="170.25" customHeight="1">
      <c r="A116" s="107" t="s">
        <v>36</v>
      </c>
      <c r="B116" s="107"/>
      <c r="C116" s="107"/>
      <c r="D116" s="107"/>
      <c r="E116" s="18"/>
      <c r="F116" s="18"/>
    </row>
    <row r="117" spans="1:6" ht="57" customHeight="1">
      <c r="A117" s="106" t="s">
        <v>58</v>
      </c>
      <c r="B117" s="106"/>
      <c r="C117" s="106"/>
      <c r="D117" s="106"/>
      <c r="E117" s="18"/>
      <c r="F117" s="18"/>
    </row>
    <row r="118" spans="1:6" ht="73.5" customHeight="1">
      <c r="A118" s="106" t="s">
        <v>106</v>
      </c>
      <c r="B118" s="106"/>
      <c r="C118" s="106"/>
      <c r="D118" s="106"/>
      <c r="E118" s="18"/>
      <c r="F118" s="18"/>
    </row>
    <row r="119" spans="1:6" ht="89.25" customHeight="1">
      <c r="A119" s="106" t="s">
        <v>37</v>
      </c>
      <c r="B119" s="106"/>
      <c r="C119" s="106"/>
      <c r="D119" s="106"/>
      <c r="E119" s="18"/>
      <c r="F119" s="18"/>
    </row>
    <row r="120" spans="1:6" ht="117.75" customHeight="1">
      <c r="A120" s="107" t="s">
        <v>41</v>
      </c>
      <c r="B120" s="107"/>
      <c r="C120" s="107"/>
      <c r="D120" s="107"/>
      <c r="E120" s="18"/>
      <c r="F120" s="18"/>
    </row>
    <row r="121" spans="1:6" ht="70.5" customHeight="1">
      <c r="A121" s="108" t="s">
        <v>107</v>
      </c>
      <c r="B121" s="108"/>
      <c r="C121" s="108"/>
      <c r="D121" s="108"/>
      <c r="E121" s="18"/>
      <c r="F121" s="18"/>
    </row>
    <row r="122" spans="1:6" ht="70.5" customHeight="1">
      <c r="A122" s="107" t="s">
        <v>57</v>
      </c>
      <c r="B122" s="107"/>
      <c r="C122" s="107"/>
      <c r="D122" s="107"/>
      <c r="E122" s="18"/>
      <c r="F122" s="18"/>
    </row>
    <row r="123" spans="1:6" ht="166.5" customHeight="1">
      <c r="A123" s="104" t="s">
        <v>108</v>
      </c>
      <c r="B123" s="104"/>
      <c r="C123" s="104"/>
      <c r="D123" s="104"/>
      <c r="E123" s="18"/>
      <c r="F123" s="18"/>
    </row>
    <row r="124" spans="1:6">
      <c r="A124" s="13"/>
      <c r="C124" s="27"/>
      <c r="D124" s="9"/>
      <c r="E124" s="18"/>
      <c r="F124" s="18"/>
    </row>
    <row r="125" spans="1:6">
      <c r="A125" s="104" t="s">
        <v>24</v>
      </c>
      <c r="B125" s="104"/>
      <c r="C125" s="104"/>
      <c r="D125" s="104"/>
      <c r="E125" s="18"/>
      <c r="F125" s="18"/>
    </row>
    <row r="126" spans="1:6">
      <c r="E126" s="18"/>
      <c r="F126" s="18"/>
    </row>
    <row r="127" spans="1:6">
      <c r="E127" s="18"/>
      <c r="F127" s="18"/>
    </row>
    <row r="128" spans="1:6" ht="24" customHeight="1">
      <c r="E128" s="18"/>
      <c r="F128" s="18"/>
    </row>
    <row r="129" spans="1:8" ht="35.25" customHeight="1">
      <c r="E129" s="18"/>
      <c r="F129" s="18"/>
    </row>
    <row r="130" spans="1:8" ht="36" customHeight="1">
      <c r="E130" s="18"/>
      <c r="F130" s="18"/>
    </row>
    <row r="131" spans="1:8" ht="35.25" customHeight="1">
      <c r="E131" s="18"/>
      <c r="F131" s="18"/>
    </row>
    <row r="132" spans="1:8" ht="31.5" customHeight="1">
      <c r="E132" s="18"/>
      <c r="F132" s="18"/>
    </row>
    <row r="133" spans="1:8" ht="28.5" customHeight="1">
      <c r="E133" s="18"/>
      <c r="F133" s="18"/>
    </row>
    <row r="134" spans="1:8">
      <c r="E134" s="18"/>
      <c r="F134" s="18"/>
    </row>
    <row r="135" spans="1:8" ht="20.25" customHeight="1">
      <c r="E135" s="18"/>
      <c r="F135" s="18"/>
    </row>
    <row r="136" spans="1:8">
      <c r="E136" s="18"/>
      <c r="F136" s="18"/>
    </row>
    <row r="137" spans="1:8">
      <c r="E137" s="18"/>
      <c r="F137" s="18"/>
    </row>
    <row r="138" spans="1:8">
      <c r="E138" s="18"/>
      <c r="F138" s="18"/>
    </row>
    <row r="139" spans="1:8">
      <c r="E139" s="18"/>
      <c r="F139" s="18"/>
    </row>
    <row r="140" spans="1:8" ht="20.25" customHeight="1">
      <c r="E140" s="5"/>
      <c r="F140" s="5"/>
      <c r="G140" s="5"/>
      <c r="H140" s="5"/>
    </row>
    <row r="141" spans="1:8" ht="21.75" customHeight="1">
      <c r="E141" s="5"/>
      <c r="F141" s="5"/>
      <c r="G141" s="5"/>
      <c r="H141" s="5"/>
    </row>
    <row r="142" spans="1:8" s="11" customFormat="1" ht="53.25" customHeight="1">
      <c r="A142" s="17"/>
      <c r="B142" s="12"/>
      <c r="C142" s="3"/>
      <c r="D142" s="14"/>
      <c r="E142" s="10"/>
      <c r="F142" s="10"/>
      <c r="G142" s="10"/>
      <c r="H142" s="10"/>
    </row>
    <row r="143" spans="1:8" s="11" customFormat="1" ht="44.25" customHeight="1">
      <c r="A143" s="17"/>
      <c r="B143" s="12"/>
      <c r="C143" s="3"/>
      <c r="D143" s="14"/>
      <c r="E143" s="10"/>
      <c r="F143" s="10"/>
      <c r="G143" s="10"/>
      <c r="H143" s="10"/>
    </row>
    <row r="144" spans="1:8" s="11" customFormat="1" ht="89.25" customHeight="1">
      <c r="A144" s="17"/>
      <c r="B144" s="12"/>
      <c r="C144" s="3"/>
      <c r="D144" s="14"/>
      <c r="E144" s="10"/>
      <c r="F144" s="10"/>
      <c r="G144" s="10"/>
      <c r="H144" s="10"/>
    </row>
    <row r="145" spans="1:8" s="11" customFormat="1" ht="54" customHeight="1">
      <c r="A145" s="17"/>
      <c r="B145" s="12"/>
      <c r="C145" s="3"/>
      <c r="D145" s="14"/>
      <c r="E145" s="10"/>
      <c r="F145" s="10"/>
      <c r="G145" s="10"/>
      <c r="H145" s="10"/>
    </row>
    <row r="146" spans="1:8" s="11" customFormat="1" ht="35.25" customHeight="1">
      <c r="A146" s="17"/>
      <c r="B146" s="12"/>
      <c r="C146" s="3"/>
      <c r="D146" s="14"/>
      <c r="E146" s="10"/>
      <c r="F146" s="10"/>
      <c r="G146" s="10"/>
      <c r="H146" s="10"/>
    </row>
    <row r="147" spans="1:8" s="11" customFormat="1" ht="94.5" customHeight="1">
      <c r="A147" s="17"/>
      <c r="B147" s="12"/>
      <c r="C147" s="3"/>
      <c r="D147" s="14"/>
      <c r="E147" s="10"/>
      <c r="F147" s="10"/>
      <c r="G147" s="10"/>
      <c r="H147" s="10"/>
    </row>
    <row r="148" spans="1:8" s="11" customFormat="1" ht="37.5" customHeight="1">
      <c r="A148" s="17"/>
      <c r="B148" s="12"/>
      <c r="C148" s="3"/>
      <c r="D148" s="14"/>
      <c r="E148" s="10"/>
      <c r="F148" s="10"/>
      <c r="G148" s="10"/>
      <c r="H148" s="10"/>
    </row>
    <row r="149" spans="1:8" s="11" customFormat="1" ht="66" customHeight="1">
      <c r="A149" s="17"/>
      <c r="B149" s="12"/>
      <c r="C149" s="3"/>
      <c r="D149" s="14"/>
      <c r="E149" s="10"/>
      <c r="F149" s="10"/>
      <c r="G149" s="10"/>
      <c r="H149" s="10"/>
    </row>
    <row r="150" spans="1:8" s="11" customFormat="1" ht="34.5" customHeight="1">
      <c r="A150" s="17"/>
      <c r="B150" s="12"/>
      <c r="C150" s="3"/>
      <c r="D150" s="14"/>
      <c r="E150" s="10"/>
      <c r="F150" s="10"/>
      <c r="G150" s="10"/>
      <c r="H150" s="10"/>
    </row>
    <row r="151" spans="1:8" s="11" customFormat="1" ht="51" customHeight="1">
      <c r="A151" s="17"/>
      <c r="B151" s="12"/>
      <c r="C151" s="3"/>
      <c r="D151" s="14"/>
      <c r="E151" s="10"/>
      <c r="F151" s="10"/>
      <c r="G151" s="10"/>
      <c r="H151" s="10"/>
    </row>
    <row r="152" spans="1:8" s="11" customFormat="1" ht="28.5" customHeight="1">
      <c r="A152" s="17"/>
      <c r="B152" s="12"/>
      <c r="C152" s="3"/>
      <c r="D152" s="14"/>
      <c r="E152" s="10"/>
      <c r="F152" s="10"/>
      <c r="G152" s="10"/>
      <c r="H152" s="10"/>
    </row>
    <row r="153" spans="1:8" s="11" customFormat="1" ht="28.5" customHeight="1">
      <c r="A153" s="17"/>
      <c r="B153" s="12"/>
      <c r="C153" s="3"/>
      <c r="D153" s="14"/>
      <c r="E153" s="10"/>
      <c r="F153" s="10"/>
      <c r="G153" s="10"/>
      <c r="H153" s="10"/>
    </row>
    <row r="154" spans="1:8" s="11" customFormat="1" ht="52.5" customHeight="1">
      <c r="A154" s="17"/>
      <c r="B154" s="12"/>
      <c r="C154" s="3"/>
      <c r="D154" s="14"/>
      <c r="E154" s="10"/>
      <c r="F154" s="10"/>
      <c r="G154" s="10"/>
      <c r="H154" s="10"/>
    </row>
    <row r="155" spans="1:8" s="11" customFormat="1" ht="20.25" customHeight="1">
      <c r="A155" s="17"/>
      <c r="B155" s="12"/>
      <c r="C155" s="3"/>
      <c r="D155" s="14"/>
      <c r="E155" s="10"/>
      <c r="F155" s="10"/>
      <c r="G155" s="10"/>
      <c r="H155" s="10"/>
    </row>
    <row r="156" spans="1:8" s="11" customFormat="1" ht="136.5" customHeight="1">
      <c r="A156" s="17"/>
      <c r="B156" s="12"/>
      <c r="C156" s="3"/>
      <c r="D156" s="14"/>
      <c r="E156" s="10"/>
      <c r="F156" s="10"/>
      <c r="G156" s="10"/>
      <c r="H156" s="10"/>
    </row>
    <row r="157" spans="1:8" s="11" customFormat="1" ht="24.75" customHeight="1">
      <c r="A157" s="17"/>
      <c r="B157" s="12"/>
      <c r="C157" s="3"/>
      <c r="D157" s="14"/>
      <c r="E157" s="10"/>
      <c r="F157" s="10"/>
      <c r="G157" s="10"/>
      <c r="H157" s="10"/>
    </row>
    <row r="158" spans="1:8" s="11" customFormat="1" ht="66" customHeight="1">
      <c r="A158" s="17"/>
      <c r="B158" s="12"/>
      <c r="C158" s="3"/>
      <c r="D158" s="14"/>
      <c r="E158" s="10"/>
      <c r="F158" s="10"/>
      <c r="G158" s="10"/>
      <c r="H158" s="10"/>
    </row>
    <row r="159" spans="1:8" s="11" customFormat="1" ht="112.5" customHeight="1">
      <c r="A159" s="17"/>
      <c r="B159" s="12"/>
      <c r="C159" s="3"/>
      <c r="D159" s="14"/>
      <c r="E159" s="10"/>
      <c r="F159" s="10"/>
      <c r="G159" s="10"/>
      <c r="H159" s="10"/>
    </row>
    <row r="160" spans="1:8" s="11" customFormat="1" ht="46.5" customHeight="1">
      <c r="A160" s="17"/>
      <c r="B160" s="12"/>
      <c r="C160" s="3"/>
      <c r="D160" s="14"/>
      <c r="E160" s="10"/>
      <c r="F160" s="10"/>
      <c r="G160" s="10"/>
      <c r="H160" s="10"/>
    </row>
    <row r="161" spans="1:8" s="11" customFormat="1" ht="142.5" customHeight="1">
      <c r="A161" s="17"/>
      <c r="B161" s="12"/>
      <c r="C161" s="3"/>
      <c r="D161" s="14"/>
      <c r="E161" s="10"/>
      <c r="F161" s="10"/>
      <c r="G161" s="10"/>
      <c r="H161" s="10"/>
    </row>
    <row r="162" spans="1:8" s="11" customFormat="1" ht="54.75" customHeight="1">
      <c r="A162" s="17"/>
      <c r="B162" s="12"/>
      <c r="C162" s="3"/>
      <c r="D162" s="14"/>
      <c r="E162" s="10"/>
      <c r="F162" s="10"/>
      <c r="G162" s="10"/>
      <c r="H162" s="10"/>
    </row>
    <row r="163" spans="1:8" s="11" customFormat="1" ht="129.75" customHeight="1">
      <c r="A163" s="17"/>
      <c r="B163" s="12"/>
      <c r="C163" s="3"/>
      <c r="D163" s="14"/>
      <c r="E163" s="10"/>
      <c r="F163" s="10"/>
      <c r="G163" s="10"/>
      <c r="H163" s="10"/>
    </row>
    <row r="164" spans="1:8" s="11" customFormat="1" ht="49.5" customHeight="1">
      <c r="A164" s="17"/>
      <c r="B164" s="12"/>
      <c r="C164" s="3"/>
      <c r="D164" s="14"/>
      <c r="E164" s="10"/>
      <c r="F164" s="10"/>
      <c r="G164" s="10"/>
      <c r="H164" s="10"/>
    </row>
    <row r="165" spans="1:8" s="11" customFormat="1" ht="9.75" customHeight="1">
      <c r="A165" s="17"/>
      <c r="B165" s="12"/>
      <c r="C165" s="3"/>
      <c r="D165" s="14"/>
      <c r="E165" s="10"/>
      <c r="F165" s="10"/>
      <c r="G165" s="10"/>
      <c r="H165" s="10"/>
    </row>
    <row r="166" spans="1:8" s="11" customFormat="1" ht="15.75" customHeight="1">
      <c r="A166" s="17"/>
      <c r="B166" s="12"/>
      <c r="C166" s="3"/>
      <c r="D166" s="14"/>
      <c r="E166" s="10"/>
      <c r="F166" s="10"/>
      <c r="G166" s="10"/>
      <c r="H166" s="10"/>
    </row>
  </sheetData>
  <autoFilter ref="A33:D119" xr:uid="{00000000-0009-0000-0000-000000000000}"/>
  <mergeCells count="53">
    <mergeCell ref="C1:D1"/>
    <mergeCell ref="A112:D112"/>
    <mergeCell ref="A99:D99"/>
    <mergeCell ref="A113:D113"/>
    <mergeCell ref="A114:D114"/>
    <mergeCell ref="A107:D107"/>
    <mergeCell ref="A111:D111"/>
    <mergeCell ref="A102:D102"/>
    <mergeCell ref="A103:D103"/>
    <mergeCell ref="A87:D87"/>
    <mergeCell ref="A93:D93"/>
    <mergeCell ref="A108:D108"/>
    <mergeCell ref="A109:D109"/>
    <mergeCell ref="A110:D110"/>
    <mergeCell ref="A104:D104"/>
    <mergeCell ref="A105:D105"/>
    <mergeCell ref="A106:D106"/>
    <mergeCell ref="A98:D98"/>
    <mergeCell ref="A95:D95"/>
    <mergeCell ref="A125:D125"/>
    <mergeCell ref="A115:D115"/>
    <mergeCell ref="A117:D117"/>
    <mergeCell ref="A123:D123"/>
    <mergeCell ref="A119:D119"/>
    <mergeCell ref="A120:D120"/>
    <mergeCell ref="A121:D121"/>
    <mergeCell ref="A116:D116"/>
    <mergeCell ref="A122:D122"/>
    <mergeCell ref="A118:D118"/>
    <mergeCell ref="A12:D12"/>
    <mergeCell ref="A13:D13"/>
    <mergeCell ref="A14:D14"/>
    <mergeCell ref="A15:D15"/>
    <mergeCell ref="A16:D16"/>
    <mergeCell ref="A18:D18"/>
    <mergeCell ref="A20:D20"/>
    <mergeCell ref="A21:D21"/>
    <mergeCell ref="A23:D23"/>
    <mergeCell ref="A24:D24"/>
    <mergeCell ref="A25:D25"/>
    <mergeCell ref="A27:D27"/>
    <mergeCell ref="A29:D29"/>
    <mergeCell ref="A30:D30"/>
    <mergeCell ref="A31:D31"/>
    <mergeCell ref="A84:D84"/>
    <mergeCell ref="A52:D52"/>
    <mergeCell ref="A65:D65"/>
    <mergeCell ref="A78:D78"/>
    <mergeCell ref="A34:D34"/>
    <mergeCell ref="A36:D36"/>
    <mergeCell ref="A35:D35"/>
    <mergeCell ref="A45:D45"/>
    <mergeCell ref="A64:D64"/>
  </mergeCells>
  <pageMargins left="0.59055118110236227" right="0.31496062992125984" top="0.51181102362204722" bottom="0.6692913385826772" header="0.35433070866141736" footer="0.43307086614173229"/>
  <pageSetup paperSize="9" scale="90" orientation="portrait" r:id="rId1"/>
  <headerFooter alignWithMargins="0">
    <oddHeader>&amp;LЦентр ГРАНД</oddHeader>
    <oddFooter>&amp;RСтраница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1"/>
  <sheetViews>
    <sheetView zoomScale="115" zoomScaleNormal="115" workbookViewId="0">
      <selection activeCell="AS8" sqref="AS8"/>
    </sheetView>
  </sheetViews>
  <sheetFormatPr defaultColWidth="9.15234375" defaultRowHeight="10.75"/>
  <cols>
    <col min="1" max="1" width="2.84375" style="44" customWidth="1"/>
    <col min="2" max="2" width="28.15234375" style="44" bestFit="1" customWidth="1"/>
    <col min="3" max="3" width="9.84375" style="44" bestFit="1" customWidth="1"/>
    <col min="4" max="5" width="9.84375" style="44" customWidth="1"/>
    <col min="6" max="6" width="8.53515625" style="44" customWidth="1"/>
    <col min="7" max="7" width="9.15234375" style="44"/>
    <col min="8" max="8" width="12" style="44" bestFit="1" customWidth="1"/>
    <col min="9" max="9" width="14.84375" style="44" bestFit="1" customWidth="1"/>
    <col min="10" max="18" width="2" style="44" bestFit="1" customWidth="1"/>
    <col min="19" max="37" width="2.84375" style="44" bestFit="1" customWidth="1"/>
    <col min="38" max="44" width="2" style="44" bestFit="1" customWidth="1"/>
    <col min="45" max="16384" width="9.15234375" style="44"/>
  </cols>
  <sheetData>
    <row r="1" spans="1:51">
      <c r="X1" s="119" t="s">
        <v>105</v>
      </c>
      <c r="Y1" s="119"/>
      <c r="Z1" s="119"/>
      <c r="AA1" s="119"/>
      <c r="AB1" s="119"/>
      <c r="AC1" s="119"/>
      <c r="AD1" s="119"/>
      <c r="AE1" s="119"/>
      <c r="AF1" s="119"/>
      <c r="AG1" s="119"/>
      <c r="AH1" s="119"/>
      <c r="AI1" s="119"/>
      <c r="AJ1" s="119"/>
      <c r="AK1" s="119"/>
      <c r="AL1" s="119"/>
      <c r="AM1" s="119"/>
      <c r="AN1" s="119"/>
      <c r="AO1" s="119"/>
      <c r="AP1" s="119"/>
      <c r="AQ1" s="119"/>
      <c r="AR1" s="119"/>
    </row>
    <row r="3" spans="1:51">
      <c r="A3" s="143" t="s">
        <v>59</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row>
    <row r="4" spans="1:51" ht="95.25" customHeight="1">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Y4" s="45"/>
    </row>
    <row r="6" spans="1:51" ht="15">
      <c r="A6" s="145" t="s">
        <v>60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row>
    <row r="8" spans="1:51" ht="14.15">
      <c r="B8" s="146" t="s">
        <v>61</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row>
    <row r="10" spans="1:51" ht="14.15">
      <c r="B10" s="146" t="s">
        <v>62</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row>
    <row r="12" spans="1:51" ht="14.15">
      <c r="A12" s="148" t="s">
        <v>63</v>
      </c>
      <c r="B12" s="150" t="s">
        <v>64</v>
      </c>
      <c r="C12" s="150" t="s">
        <v>65</v>
      </c>
      <c r="D12" s="148" t="s">
        <v>66</v>
      </c>
      <c r="E12" s="148" t="s">
        <v>67</v>
      </c>
      <c r="F12" s="152" t="s">
        <v>68</v>
      </c>
      <c r="G12" s="150" t="s">
        <v>69</v>
      </c>
      <c r="H12" s="150" t="s">
        <v>70</v>
      </c>
      <c r="I12" s="148" t="s">
        <v>71</v>
      </c>
      <c r="J12" s="154" t="s">
        <v>72</v>
      </c>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6"/>
      <c r="AL12" s="154" t="s">
        <v>73</v>
      </c>
      <c r="AM12" s="155"/>
      <c r="AN12" s="155"/>
      <c r="AO12" s="155"/>
      <c r="AP12" s="155"/>
      <c r="AQ12" s="155"/>
      <c r="AR12" s="156"/>
    </row>
    <row r="13" spans="1:51">
      <c r="A13" s="149"/>
      <c r="B13" s="149"/>
      <c r="C13" s="149"/>
      <c r="D13" s="151"/>
      <c r="E13" s="151"/>
      <c r="F13" s="153"/>
      <c r="G13" s="149"/>
      <c r="H13" s="149"/>
      <c r="I13" s="149"/>
      <c r="J13" s="46">
        <v>1</v>
      </c>
      <c r="K13" s="46">
        <v>2</v>
      </c>
      <c r="L13" s="46">
        <v>3</v>
      </c>
      <c r="M13" s="46">
        <v>4</v>
      </c>
      <c r="N13" s="46">
        <v>5</v>
      </c>
      <c r="O13" s="46">
        <v>6</v>
      </c>
      <c r="P13" s="46">
        <v>7</v>
      </c>
      <c r="Q13" s="46">
        <v>8</v>
      </c>
      <c r="R13" s="46">
        <v>9</v>
      </c>
      <c r="S13" s="46">
        <v>10</v>
      </c>
      <c r="T13" s="46">
        <v>11</v>
      </c>
      <c r="U13" s="46">
        <v>12</v>
      </c>
      <c r="V13" s="46">
        <v>13</v>
      </c>
      <c r="W13" s="46">
        <v>14</v>
      </c>
      <c r="X13" s="46">
        <v>15</v>
      </c>
      <c r="Y13" s="46">
        <v>16</v>
      </c>
      <c r="Z13" s="46">
        <v>17</v>
      </c>
      <c r="AA13" s="46">
        <v>18</v>
      </c>
      <c r="AB13" s="46">
        <v>19</v>
      </c>
      <c r="AC13" s="46">
        <v>20</v>
      </c>
      <c r="AD13" s="46">
        <v>21</v>
      </c>
      <c r="AE13" s="46">
        <v>22</v>
      </c>
      <c r="AF13" s="46">
        <v>23</v>
      </c>
      <c r="AG13" s="46">
        <v>24</v>
      </c>
      <c r="AH13" s="46">
        <v>25</v>
      </c>
      <c r="AI13" s="46">
        <v>26</v>
      </c>
      <c r="AJ13" s="46">
        <v>27</v>
      </c>
      <c r="AK13" s="46">
        <v>28</v>
      </c>
      <c r="AL13" s="46">
        <v>1</v>
      </c>
      <c r="AM13" s="46">
        <v>2</v>
      </c>
      <c r="AN13" s="46">
        <v>3</v>
      </c>
      <c r="AO13" s="46">
        <v>4</v>
      </c>
      <c r="AP13" s="46">
        <v>5</v>
      </c>
      <c r="AQ13" s="46">
        <v>6</v>
      </c>
      <c r="AR13" s="46">
        <v>7</v>
      </c>
    </row>
    <row r="14" spans="1:51">
      <c r="A14" s="47"/>
      <c r="B14" s="48" t="s">
        <v>74</v>
      </c>
      <c r="C14" s="49"/>
      <c r="D14" s="49"/>
      <c r="E14" s="49"/>
      <c r="F14" s="49"/>
      <c r="G14" s="50"/>
      <c r="H14" s="50"/>
      <c r="I14" s="51"/>
      <c r="J14" s="52"/>
      <c r="K14" s="52"/>
      <c r="L14" s="52"/>
      <c r="M14" s="52"/>
      <c r="N14" s="52"/>
      <c r="O14" s="52"/>
      <c r="P14" s="52"/>
      <c r="Q14" s="52"/>
      <c r="R14" s="52"/>
      <c r="S14" s="52"/>
      <c r="T14" s="52"/>
      <c r="U14" s="52"/>
      <c r="V14" s="52"/>
      <c r="W14" s="52"/>
      <c r="X14" s="52"/>
      <c r="Y14" s="52"/>
      <c r="Z14" s="52"/>
      <c r="AA14" s="52"/>
      <c r="AB14" s="52"/>
      <c r="AC14" s="52"/>
      <c r="AD14" s="53"/>
      <c r="AE14" s="47"/>
      <c r="AF14" s="47"/>
      <c r="AG14" s="47"/>
      <c r="AH14" s="47"/>
      <c r="AI14" s="47"/>
      <c r="AJ14" s="47"/>
      <c r="AK14" s="47"/>
      <c r="AL14" s="47"/>
      <c r="AM14" s="47"/>
      <c r="AN14" s="47"/>
      <c r="AO14" s="47"/>
      <c r="AP14" s="47"/>
      <c r="AQ14" s="47"/>
      <c r="AR14" s="47"/>
    </row>
    <row r="15" spans="1:51">
      <c r="A15" s="54">
        <v>1</v>
      </c>
      <c r="B15" s="47" t="s">
        <v>75</v>
      </c>
      <c r="C15" s="54"/>
      <c r="D15" s="54" t="s">
        <v>76</v>
      </c>
      <c r="E15" s="54" t="s">
        <v>77</v>
      </c>
      <c r="F15" s="54"/>
      <c r="G15" s="55"/>
      <c r="H15" s="55"/>
      <c r="I15" s="54"/>
      <c r="J15" s="56"/>
      <c r="K15" s="56"/>
      <c r="L15" s="56"/>
      <c r="M15" s="53"/>
      <c r="N15" s="53"/>
      <c r="O15" s="53"/>
      <c r="P15" s="53"/>
      <c r="Q15" s="53"/>
      <c r="R15" s="53"/>
      <c r="S15" s="53"/>
      <c r="T15" s="53"/>
      <c r="U15" s="53"/>
      <c r="V15" s="47"/>
      <c r="W15" s="47"/>
      <c r="X15" s="47"/>
      <c r="Y15" s="47"/>
      <c r="Z15" s="47"/>
      <c r="AA15" s="47"/>
      <c r="AB15" s="47"/>
      <c r="AC15" s="47"/>
      <c r="AD15" s="47"/>
      <c r="AE15" s="47"/>
      <c r="AF15" s="47"/>
      <c r="AG15" s="47"/>
      <c r="AH15" s="47"/>
      <c r="AI15" s="47"/>
      <c r="AJ15" s="47"/>
      <c r="AK15" s="47"/>
      <c r="AL15" s="47"/>
      <c r="AM15" s="47"/>
      <c r="AN15" s="47"/>
      <c r="AO15" s="47"/>
      <c r="AP15" s="47"/>
      <c r="AQ15" s="47"/>
      <c r="AR15" s="47"/>
    </row>
    <row r="16" spans="1:51">
      <c r="A16" s="54">
        <v>2</v>
      </c>
      <c r="B16" s="47" t="s">
        <v>78</v>
      </c>
      <c r="C16" s="54"/>
      <c r="D16" s="54"/>
      <c r="E16" s="54"/>
      <c r="F16" s="54"/>
      <c r="G16" s="55"/>
      <c r="H16" s="55"/>
      <c r="I16" s="54"/>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row>
    <row r="17" spans="1:44">
      <c r="A17" s="54">
        <v>3</v>
      </c>
      <c r="B17" s="47"/>
      <c r="C17" s="54"/>
      <c r="D17" s="54"/>
      <c r="E17" s="54"/>
      <c r="F17" s="54"/>
      <c r="G17" s="55"/>
      <c r="H17" s="55"/>
      <c r="I17" s="54"/>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row>
    <row r="18" spans="1:44">
      <c r="A18" s="54">
        <v>4</v>
      </c>
      <c r="B18" s="47"/>
      <c r="C18" s="54"/>
      <c r="D18" s="54"/>
      <c r="E18" s="54"/>
      <c r="F18" s="54"/>
      <c r="G18" s="55"/>
      <c r="H18" s="55"/>
      <c r="I18" s="54"/>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row>
    <row r="19" spans="1:44">
      <c r="A19" s="54">
        <v>5</v>
      </c>
      <c r="B19" s="47"/>
      <c r="C19" s="54"/>
      <c r="D19" s="54"/>
      <c r="E19" s="54"/>
      <c r="F19" s="54"/>
      <c r="G19" s="55"/>
      <c r="H19" s="55"/>
      <c r="I19" s="54"/>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row>
    <row r="20" spans="1:44">
      <c r="A20" s="54">
        <v>6</v>
      </c>
      <c r="B20" s="47"/>
      <c r="C20" s="54"/>
      <c r="D20" s="54"/>
      <c r="E20" s="54"/>
      <c r="F20" s="54"/>
      <c r="G20" s="55"/>
      <c r="H20" s="55"/>
      <c r="I20" s="54"/>
      <c r="J20" s="47"/>
      <c r="K20" s="47"/>
      <c r="L20" s="47"/>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row>
    <row r="21" spans="1:44">
      <c r="A21" s="54">
        <v>7</v>
      </c>
      <c r="B21" s="47"/>
      <c r="C21" s="54"/>
      <c r="D21" s="54"/>
      <c r="E21" s="54"/>
      <c r="F21" s="54"/>
      <c r="G21" s="55"/>
      <c r="H21" s="55"/>
      <c r="I21" s="54"/>
      <c r="J21" s="47"/>
      <c r="K21" s="47"/>
      <c r="L21" s="47"/>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row>
    <row r="22" spans="1:44">
      <c r="A22" s="54">
        <v>8</v>
      </c>
      <c r="B22" s="47"/>
      <c r="C22" s="54"/>
      <c r="D22" s="54"/>
      <c r="E22" s="54"/>
      <c r="F22" s="54"/>
      <c r="G22" s="55"/>
      <c r="H22" s="55"/>
      <c r="I22" s="54"/>
      <c r="J22" s="47"/>
      <c r="K22" s="47"/>
      <c r="L22" s="47"/>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row>
    <row r="23" spans="1:44">
      <c r="A23" s="47"/>
      <c r="B23" s="51" t="s">
        <v>79</v>
      </c>
      <c r="C23" s="49"/>
      <c r="D23" s="49"/>
      <c r="E23" s="49"/>
      <c r="F23" s="49"/>
      <c r="G23" s="49"/>
      <c r="H23" s="49"/>
      <c r="I23" s="51"/>
      <c r="J23" s="47"/>
      <c r="K23" s="47"/>
      <c r="L23" s="47"/>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row>
    <row r="24" spans="1:44">
      <c r="A24" s="54">
        <v>1</v>
      </c>
      <c r="B24" s="47" t="s">
        <v>80</v>
      </c>
      <c r="C24" s="54"/>
      <c r="D24" s="54" t="s">
        <v>76</v>
      </c>
      <c r="E24" s="54" t="s">
        <v>77</v>
      </c>
      <c r="F24" s="54"/>
      <c r="G24" s="55"/>
      <c r="H24" s="55"/>
      <c r="I24" s="54"/>
      <c r="J24" s="47"/>
      <c r="K24" s="47"/>
      <c r="L24" s="47"/>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row>
    <row r="25" spans="1:44">
      <c r="A25" s="54">
        <v>2</v>
      </c>
      <c r="B25" s="47" t="s">
        <v>78</v>
      </c>
      <c r="C25" s="54"/>
      <c r="D25" s="54"/>
      <c r="E25" s="54"/>
      <c r="F25" s="54"/>
      <c r="G25" s="55"/>
      <c r="H25" s="55"/>
      <c r="I25" s="54"/>
      <c r="J25" s="47"/>
      <c r="K25" s="47"/>
      <c r="L25" s="47"/>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row>
    <row r="26" spans="1:44">
      <c r="A26" s="54">
        <v>3</v>
      </c>
      <c r="B26" s="47"/>
      <c r="C26" s="54"/>
      <c r="D26" s="54"/>
      <c r="E26" s="54"/>
      <c r="F26" s="54"/>
      <c r="G26" s="55"/>
      <c r="H26" s="55"/>
      <c r="I26" s="54"/>
      <c r="J26" s="47"/>
      <c r="K26" s="47"/>
      <c r="L26" s="47"/>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row>
    <row r="27" spans="1:44">
      <c r="A27" s="54">
        <v>4</v>
      </c>
      <c r="B27" s="47"/>
      <c r="C27" s="54"/>
      <c r="D27" s="54"/>
      <c r="E27" s="54"/>
      <c r="F27" s="54"/>
      <c r="G27" s="55"/>
      <c r="H27" s="55"/>
      <c r="I27" s="54"/>
      <c r="J27" s="47"/>
      <c r="K27" s="47"/>
      <c r="L27" s="47"/>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row>
    <row r="28" spans="1:44">
      <c r="A28" s="54">
        <v>5</v>
      </c>
      <c r="B28" s="47"/>
      <c r="C28" s="54"/>
      <c r="D28" s="54"/>
      <c r="E28" s="54"/>
      <c r="F28" s="54"/>
      <c r="G28" s="55"/>
      <c r="H28" s="55"/>
      <c r="I28" s="54"/>
      <c r="J28" s="47"/>
      <c r="K28" s="47"/>
      <c r="L28" s="47"/>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row>
    <row r="29" spans="1:44">
      <c r="A29" s="54"/>
      <c r="B29" s="51" t="s">
        <v>81</v>
      </c>
      <c r="C29" s="49"/>
      <c r="D29" s="49"/>
      <c r="E29" s="49"/>
      <c r="F29" s="49"/>
      <c r="G29" s="49"/>
      <c r="H29" s="49"/>
      <c r="I29" s="51">
        <v>1</v>
      </c>
      <c r="J29" s="47"/>
      <c r="K29" s="47"/>
      <c r="L29" s="47"/>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row>
    <row r="30" spans="1:44">
      <c r="A30" s="54">
        <v>1</v>
      </c>
      <c r="B30" s="47" t="s">
        <v>82</v>
      </c>
      <c r="C30" s="54"/>
      <c r="D30" s="54"/>
      <c r="E30" s="54"/>
      <c r="F30" s="54"/>
      <c r="G30" s="55"/>
      <c r="H30" s="55"/>
      <c r="I30" s="54">
        <v>1</v>
      </c>
      <c r="J30" s="47"/>
      <c r="K30" s="47"/>
      <c r="L30" s="47"/>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row>
    <row r="33" spans="1:44" ht="14.15">
      <c r="A33" s="57"/>
      <c r="B33" s="58"/>
      <c r="C33" s="58"/>
      <c r="D33" s="58"/>
      <c r="E33" s="58"/>
      <c r="F33" s="58"/>
      <c r="G33" s="58"/>
      <c r="H33" s="58"/>
      <c r="I33" s="117" t="s">
        <v>83</v>
      </c>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row>
    <row r="34" spans="1:44">
      <c r="I34" s="54" t="s">
        <v>84</v>
      </c>
      <c r="J34" s="53"/>
      <c r="K34" s="53"/>
      <c r="L34" s="53"/>
      <c r="M34" s="53"/>
      <c r="N34" s="53"/>
      <c r="O34" s="53"/>
      <c r="P34" s="53"/>
      <c r="Q34" s="53"/>
      <c r="R34" s="53"/>
      <c r="S34" s="128" t="s">
        <v>84</v>
      </c>
      <c r="T34" s="136"/>
      <c r="U34" s="132"/>
      <c r="V34" s="53"/>
      <c r="W34" s="53"/>
      <c r="X34" s="53"/>
      <c r="Y34" s="53"/>
      <c r="Z34" s="53"/>
      <c r="AA34" s="53"/>
      <c r="AB34" s="53"/>
      <c r="AC34" s="53"/>
      <c r="AD34" s="53"/>
      <c r="AE34" s="53"/>
      <c r="AF34" s="53"/>
      <c r="AG34" s="53"/>
      <c r="AH34" s="47"/>
      <c r="AI34" s="47"/>
      <c r="AJ34" s="47"/>
      <c r="AK34" s="47"/>
      <c r="AL34" s="47"/>
      <c r="AM34" s="47"/>
      <c r="AN34" s="47"/>
      <c r="AO34" s="47"/>
      <c r="AP34" s="47"/>
      <c r="AQ34" s="47"/>
      <c r="AR34" s="47"/>
    </row>
    <row r="35" spans="1:44">
      <c r="I35" s="54" t="s">
        <v>85</v>
      </c>
      <c r="J35" s="53"/>
      <c r="K35" s="53"/>
      <c r="L35" s="53"/>
      <c r="M35" s="53"/>
      <c r="N35" s="53"/>
      <c r="O35" s="53"/>
      <c r="P35" s="128" t="s">
        <v>86</v>
      </c>
      <c r="Q35" s="136"/>
      <c r="R35" s="132"/>
      <c r="S35" s="137"/>
      <c r="T35" s="138"/>
      <c r="U35" s="139"/>
      <c r="V35" s="53"/>
      <c r="W35" s="53"/>
      <c r="X35" s="53"/>
      <c r="Y35" s="53"/>
      <c r="Z35" s="53"/>
      <c r="AA35" s="53"/>
      <c r="AB35" s="53"/>
      <c r="AC35" s="53"/>
      <c r="AD35" s="53"/>
      <c r="AE35" s="53"/>
      <c r="AF35" s="53"/>
      <c r="AG35" s="53"/>
      <c r="AH35" s="47"/>
      <c r="AI35" s="47"/>
      <c r="AJ35" s="47"/>
      <c r="AK35" s="47"/>
      <c r="AL35" s="47"/>
      <c r="AM35" s="47"/>
      <c r="AN35" s="47"/>
      <c r="AO35" s="47"/>
      <c r="AP35" s="47"/>
      <c r="AQ35" s="47"/>
      <c r="AR35" s="47"/>
    </row>
    <row r="36" spans="1:44">
      <c r="I36" s="54" t="s">
        <v>87</v>
      </c>
      <c r="J36" s="47"/>
      <c r="K36" s="47"/>
      <c r="L36" s="47"/>
      <c r="M36" s="47"/>
      <c r="N36" s="47"/>
      <c r="O36" s="47"/>
      <c r="P36" s="137"/>
      <c r="Q36" s="138"/>
      <c r="R36" s="139"/>
      <c r="S36" s="137"/>
      <c r="T36" s="138"/>
      <c r="U36" s="139"/>
      <c r="V36" s="53"/>
      <c r="W36" s="53"/>
      <c r="X36" s="53"/>
      <c r="Y36" s="53"/>
      <c r="Z36" s="128" t="s">
        <v>88</v>
      </c>
      <c r="AA36" s="132"/>
      <c r="AB36" s="53"/>
      <c r="AC36" s="53"/>
      <c r="AD36" s="128" t="s">
        <v>87</v>
      </c>
      <c r="AE36" s="136"/>
      <c r="AF36" s="136"/>
      <c r="AG36" s="136"/>
      <c r="AH36" s="136"/>
      <c r="AI36" s="136"/>
      <c r="AJ36" s="132"/>
      <c r="AK36" s="47"/>
      <c r="AL36" s="47"/>
      <c r="AM36" s="47"/>
      <c r="AN36" s="47"/>
      <c r="AO36" s="47"/>
      <c r="AP36" s="47"/>
      <c r="AQ36" s="47"/>
      <c r="AR36" s="47"/>
    </row>
    <row r="37" spans="1:44">
      <c r="I37" s="54" t="s">
        <v>89</v>
      </c>
      <c r="J37" s="128" t="s">
        <v>90</v>
      </c>
      <c r="K37" s="136"/>
      <c r="L37" s="132"/>
      <c r="M37" s="128" t="s">
        <v>90</v>
      </c>
      <c r="N37" s="132"/>
      <c r="O37" s="53"/>
      <c r="P37" s="137"/>
      <c r="Q37" s="138"/>
      <c r="R37" s="139"/>
      <c r="S37" s="137"/>
      <c r="T37" s="138"/>
      <c r="U37" s="139"/>
      <c r="V37" s="141">
        <v>4</v>
      </c>
      <c r="W37" s="53"/>
      <c r="X37" s="53"/>
      <c r="Y37" s="53"/>
      <c r="Z37" s="137"/>
      <c r="AA37" s="139"/>
      <c r="AB37" s="128" t="s">
        <v>89</v>
      </c>
      <c r="AC37" s="132"/>
      <c r="AD37" s="137"/>
      <c r="AE37" s="138"/>
      <c r="AF37" s="138"/>
      <c r="AG37" s="138"/>
      <c r="AH37" s="138"/>
      <c r="AI37" s="138"/>
      <c r="AJ37" s="139"/>
      <c r="AK37" s="128" t="s">
        <v>90</v>
      </c>
      <c r="AL37" s="129"/>
      <c r="AM37" s="128" t="s">
        <v>90</v>
      </c>
      <c r="AN37" s="132"/>
      <c r="AO37" s="128" t="s">
        <v>90</v>
      </c>
      <c r="AP37" s="132"/>
      <c r="AQ37" s="47"/>
      <c r="AR37" s="47"/>
    </row>
    <row r="38" spans="1:44">
      <c r="I38" s="54" t="s">
        <v>91</v>
      </c>
      <c r="J38" s="133"/>
      <c r="K38" s="140"/>
      <c r="L38" s="134"/>
      <c r="M38" s="133"/>
      <c r="N38" s="134"/>
      <c r="O38" s="59">
        <v>2</v>
      </c>
      <c r="P38" s="133"/>
      <c r="Q38" s="140"/>
      <c r="R38" s="134"/>
      <c r="S38" s="133"/>
      <c r="T38" s="140"/>
      <c r="U38" s="134"/>
      <c r="V38" s="142"/>
      <c r="W38" s="53"/>
      <c r="X38" s="53"/>
      <c r="Y38" s="53"/>
      <c r="Z38" s="133"/>
      <c r="AA38" s="134"/>
      <c r="AB38" s="133"/>
      <c r="AC38" s="134"/>
      <c r="AD38" s="133"/>
      <c r="AE38" s="140"/>
      <c r="AF38" s="140"/>
      <c r="AG38" s="140"/>
      <c r="AH38" s="140"/>
      <c r="AI38" s="140"/>
      <c r="AJ38" s="134"/>
      <c r="AK38" s="130"/>
      <c r="AL38" s="131"/>
      <c r="AM38" s="133"/>
      <c r="AN38" s="134"/>
      <c r="AO38" s="133"/>
      <c r="AP38" s="134"/>
      <c r="AQ38" s="59">
        <v>2</v>
      </c>
      <c r="AR38" s="59">
        <v>2</v>
      </c>
    </row>
    <row r="40" spans="1:44" ht="14.6">
      <c r="G40" s="117" t="s">
        <v>92</v>
      </c>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row>
    <row r="41" spans="1:44" ht="14.6">
      <c r="G41" s="120" t="s">
        <v>93</v>
      </c>
      <c r="H41" s="121"/>
      <c r="I41" s="121"/>
      <c r="J41" s="125" t="s">
        <v>94</v>
      </c>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7"/>
      <c r="AI41" s="47"/>
      <c r="AJ41" s="47"/>
      <c r="AK41" s="47"/>
      <c r="AL41" s="47"/>
      <c r="AM41" s="47"/>
      <c r="AN41" s="47"/>
      <c r="AO41" s="47"/>
      <c r="AP41" s="47"/>
      <c r="AQ41" s="47"/>
      <c r="AR41" s="47"/>
    </row>
    <row r="42" spans="1:44" ht="14.6">
      <c r="G42" s="120" t="s">
        <v>95</v>
      </c>
      <c r="H42" s="121"/>
      <c r="I42" s="121"/>
      <c r="J42" s="122"/>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4"/>
      <c r="AI42" s="47"/>
      <c r="AJ42" s="47"/>
      <c r="AK42" s="47"/>
      <c r="AL42" s="47"/>
      <c r="AM42" s="47"/>
      <c r="AN42" s="47"/>
      <c r="AO42" s="47"/>
      <c r="AP42" s="47"/>
      <c r="AQ42" s="47"/>
      <c r="AR42" s="47"/>
    </row>
    <row r="43" spans="1:44" ht="14.6">
      <c r="G43" s="120" t="s">
        <v>96</v>
      </c>
      <c r="H43" s="121"/>
      <c r="I43" s="121"/>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125" t="s">
        <v>97</v>
      </c>
      <c r="AJ43" s="126"/>
      <c r="AK43" s="126"/>
      <c r="AL43" s="126"/>
      <c r="AM43" s="126"/>
      <c r="AN43" s="126"/>
      <c r="AO43" s="126"/>
      <c r="AP43" s="126"/>
      <c r="AQ43" s="126"/>
      <c r="AR43" s="127"/>
    </row>
    <row r="44" spans="1:44" ht="14.6">
      <c r="G44" s="120" t="s">
        <v>98</v>
      </c>
      <c r="H44" s="121"/>
      <c r="I44" s="121"/>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125"/>
      <c r="AJ44" s="126"/>
      <c r="AK44" s="126"/>
      <c r="AL44" s="126"/>
      <c r="AM44" s="126"/>
      <c r="AN44" s="126"/>
      <c r="AO44" s="126"/>
      <c r="AP44" s="126"/>
      <c r="AQ44" s="126"/>
      <c r="AR44" s="127"/>
    </row>
    <row r="47" spans="1:44" ht="14.6">
      <c r="H47" s="117" t="s">
        <v>99</v>
      </c>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row>
    <row r="48" spans="1:44" ht="21.45">
      <c r="H48" s="54" t="s">
        <v>100</v>
      </c>
      <c r="I48" s="60" t="s">
        <v>101</v>
      </c>
      <c r="J48" s="61">
        <v>1</v>
      </c>
      <c r="K48" s="61">
        <v>2</v>
      </c>
      <c r="L48" s="61">
        <v>3</v>
      </c>
      <c r="M48" s="61">
        <v>4</v>
      </c>
      <c r="N48" s="61">
        <v>5</v>
      </c>
      <c r="O48" s="61">
        <v>6</v>
      </c>
      <c r="P48" s="61">
        <v>7</v>
      </c>
      <c r="Q48" s="61">
        <v>8</v>
      </c>
      <c r="R48" s="61">
        <v>9</v>
      </c>
      <c r="S48" s="61">
        <v>10</v>
      </c>
      <c r="T48" s="61">
        <v>11</v>
      </c>
      <c r="U48" s="61">
        <v>12</v>
      </c>
      <c r="V48" s="61">
        <v>13</v>
      </c>
      <c r="W48" s="61">
        <v>14</v>
      </c>
      <c r="X48" s="61">
        <v>15</v>
      </c>
      <c r="Y48" s="61">
        <v>16</v>
      </c>
      <c r="Z48" s="61">
        <v>17</v>
      </c>
      <c r="AA48" s="61">
        <v>18</v>
      </c>
      <c r="AB48" s="61">
        <v>19</v>
      </c>
      <c r="AC48" s="61">
        <v>20</v>
      </c>
      <c r="AD48" s="61">
        <v>21</v>
      </c>
      <c r="AE48" s="61">
        <v>22</v>
      </c>
      <c r="AF48" s="61">
        <v>23</v>
      </c>
      <c r="AG48" s="61">
        <v>24</v>
      </c>
      <c r="AH48" s="61">
        <v>25</v>
      </c>
      <c r="AI48" s="61">
        <v>26</v>
      </c>
      <c r="AJ48" s="61">
        <v>27</v>
      </c>
      <c r="AK48" s="61">
        <v>28</v>
      </c>
      <c r="AL48" s="61">
        <v>1</v>
      </c>
      <c r="AM48" s="61">
        <v>2</v>
      </c>
      <c r="AN48" s="61">
        <v>3</v>
      </c>
      <c r="AO48" s="61">
        <v>4</v>
      </c>
      <c r="AP48" s="61">
        <v>5</v>
      </c>
      <c r="AQ48" s="61">
        <v>6</v>
      </c>
      <c r="AR48" s="61">
        <v>7</v>
      </c>
    </row>
    <row r="49" spans="8:44">
      <c r="H49" s="54" t="s">
        <v>102</v>
      </c>
      <c r="I49" s="54">
        <v>15</v>
      </c>
      <c r="J49" s="62"/>
      <c r="K49" s="62"/>
      <c r="L49" s="62"/>
      <c r="M49" s="62"/>
      <c r="N49" s="62"/>
      <c r="O49" s="62"/>
      <c r="P49" s="47"/>
      <c r="Q49" s="47"/>
      <c r="R49" s="47"/>
      <c r="S49" s="47"/>
      <c r="T49" s="47"/>
      <c r="U49" s="47"/>
      <c r="V49" s="47"/>
      <c r="W49" s="47"/>
      <c r="X49" s="47"/>
      <c r="Y49" s="47"/>
      <c r="Z49" s="47"/>
      <c r="AA49" s="47"/>
      <c r="AB49" s="62"/>
      <c r="AC49" s="62"/>
      <c r="AD49" s="62"/>
      <c r="AE49" s="62"/>
      <c r="AF49" s="62"/>
      <c r="AG49" s="62"/>
      <c r="AH49" s="62"/>
      <c r="AI49" s="62"/>
      <c r="AJ49" s="62"/>
      <c r="AK49" s="47"/>
      <c r="AL49" s="47"/>
      <c r="AM49" s="47"/>
      <c r="AN49" s="47"/>
      <c r="AO49" s="47"/>
      <c r="AP49" s="47"/>
      <c r="AQ49" s="47"/>
      <c r="AR49" s="47"/>
    </row>
    <row r="50" spans="8:44">
      <c r="H50" s="54" t="s">
        <v>103</v>
      </c>
      <c r="I50" s="54">
        <v>10</v>
      </c>
      <c r="J50" s="47"/>
      <c r="K50" s="47"/>
      <c r="L50" s="47"/>
      <c r="M50" s="47"/>
      <c r="N50" s="47"/>
      <c r="O50" s="47"/>
      <c r="P50" s="62"/>
      <c r="Q50" s="62"/>
      <c r="R50" s="62"/>
      <c r="S50" s="62"/>
      <c r="T50" s="62"/>
      <c r="U50" s="62"/>
      <c r="V50" s="47"/>
      <c r="W50" s="47"/>
      <c r="X50" s="47"/>
      <c r="Y50" s="47"/>
      <c r="Z50" s="62"/>
      <c r="AA50" s="62"/>
      <c r="AB50" s="47"/>
      <c r="AC50" s="47"/>
      <c r="AD50" s="47"/>
      <c r="AE50" s="47"/>
      <c r="AF50" s="47"/>
      <c r="AG50" s="47"/>
      <c r="AH50" s="47"/>
      <c r="AI50" s="47"/>
      <c r="AJ50" s="47"/>
      <c r="AK50" s="47"/>
      <c r="AL50" s="47"/>
      <c r="AM50" s="47"/>
      <c r="AN50" s="47"/>
      <c r="AO50" s="62"/>
      <c r="AP50" s="62"/>
      <c r="AQ50" s="47"/>
      <c r="AR50" s="47"/>
    </row>
    <row r="51" spans="8:44">
      <c r="H51" s="54" t="s">
        <v>104</v>
      </c>
      <c r="I51" s="54">
        <v>1</v>
      </c>
      <c r="J51" s="47"/>
      <c r="K51" s="47"/>
      <c r="L51" s="47"/>
      <c r="M51" s="47"/>
      <c r="N51" s="47"/>
      <c r="O51" s="47"/>
      <c r="P51" s="47"/>
      <c r="Q51" s="47"/>
      <c r="R51" s="47"/>
      <c r="S51" s="47"/>
      <c r="T51" s="47"/>
      <c r="U51" s="47"/>
      <c r="V51" s="62"/>
      <c r="W51" s="47"/>
      <c r="X51" s="47"/>
      <c r="Y51" s="47"/>
      <c r="Z51" s="47"/>
      <c r="AA51" s="47"/>
      <c r="AB51" s="47"/>
      <c r="AC51" s="47"/>
      <c r="AD51" s="47"/>
      <c r="AE51" s="47"/>
      <c r="AF51" s="47"/>
      <c r="AG51" s="47"/>
      <c r="AH51" s="47"/>
      <c r="AI51" s="47"/>
      <c r="AJ51" s="47"/>
      <c r="AK51" s="47"/>
      <c r="AL51" s="47"/>
      <c r="AM51" s="47"/>
      <c r="AN51" s="47"/>
      <c r="AO51" s="47"/>
      <c r="AP51" s="47"/>
      <c r="AQ51" s="47"/>
      <c r="AR51" s="47"/>
    </row>
  </sheetData>
  <mergeCells count="38">
    <mergeCell ref="I33:AR33"/>
    <mergeCell ref="A3:AT4"/>
    <mergeCell ref="A6:AR6"/>
    <mergeCell ref="B8:AP8"/>
    <mergeCell ref="B10:AR10"/>
    <mergeCell ref="A12:A13"/>
    <mergeCell ref="B12:B13"/>
    <mergeCell ref="C12:C13"/>
    <mergeCell ref="D12:D13"/>
    <mergeCell ref="E12:E13"/>
    <mergeCell ref="F12:F13"/>
    <mergeCell ref="G12:G13"/>
    <mergeCell ref="H12:H13"/>
    <mergeCell ref="I12:I13"/>
    <mergeCell ref="J12:AK12"/>
    <mergeCell ref="AL12:AR12"/>
    <mergeCell ref="Z36:AA38"/>
    <mergeCell ref="AD36:AJ38"/>
    <mergeCell ref="J37:L38"/>
    <mergeCell ref="M37:N38"/>
    <mergeCell ref="V37:V38"/>
    <mergeCell ref="AB37:AC38"/>
    <mergeCell ref="H47:AR47"/>
    <mergeCell ref="X1:AR1"/>
    <mergeCell ref="G42:I42"/>
    <mergeCell ref="J42:AH42"/>
    <mergeCell ref="G43:I43"/>
    <mergeCell ref="AI43:AR43"/>
    <mergeCell ref="G44:I44"/>
    <mergeCell ref="AI44:AR44"/>
    <mergeCell ref="AK37:AL38"/>
    <mergeCell ref="AM37:AN38"/>
    <mergeCell ref="AO37:AP38"/>
    <mergeCell ref="G40:AR40"/>
    <mergeCell ref="G41:I41"/>
    <mergeCell ref="J41:AH41"/>
    <mergeCell ref="S34:U38"/>
    <mergeCell ref="P35:R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РПТЖ</vt:lpstr>
      <vt:lpstr>Прил. №1 к ТЗ</vt:lpstr>
      <vt:lpstr>РПТЖ!Область_печати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Е.Г.</dc:creator>
  <cp:lastModifiedBy>Хамидулин Саяр Гаярович</cp:lastModifiedBy>
  <cp:lastPrinted>2022-06-14T09:39:56Z</cp:lastPrinted>
  <dcterms:created xsi:type="dcterms:W3CDTF">2002-02-11T05:58:42Z</dcterms:created>
  <dcterms:modified xsi:type="dcterms:W3CDTF">2023-04-28T06:55:34Z</dcterms:modified>
</cp:coreProperties>
</file>